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1.xml" ContentType="application/vnd.openxmlformats-officedocument.spreadsheetml.externalLink+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600" windowHeight="11760"/>
  </bookViews>
  <sheets>
    <sheet name="Council Tax Rates 2016-17" sheetId="1" r:id="rId1"/>
  </sheets>
  <externalReferences>
    <externalReference r:id="rId2"/>
    <externalReference r:id="rId3"/>
  </externalReferences>
  <definedNames>
    <definedName name="subjective">'[1]Revenue Subjective'!#REF!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3" i="1" l="1"/>
  <c r="D33" i="1"/>
  <c r="E33" i="1"/>
  <c r="F33" i="1"/>
  <c r="G33" i="1"/>
  <c r="H33" i="1"/>
  <c r="H44" i="1" s="1"/>
  <c r="I33" i="1"/>
  <c r="J33" i="1"/>
  <c r="J45" i="1" s="1"/>
  <c r="K33" i="1"/>
  <c r="B33" i="1"/>
  <c r="B48" i="1" s="1"/>
  <c r="B21" i="1"/>
  <c r="C21" i="1"/>
  <c r="D21" i="1"/>
  <c r="E21" i="1"/>
  <c r="F21" i="1"/>
  <c r="G21" i="1"/>
  <c r="H21" i="1"/>
  <c r="I21" i="1"/>
  <c r="J21" i="1"/>
  <c r="K21" i="1"/>
  <c r="B22" i="1"/>
  <c r="C22" i="1"/>
  <c r="D22" i="1"/>
  <c r="E22" i="1"/>
  <c r="F22" i="1"/>
  <c r="G22" i="1"/>
  <c r="H22" i="1"/>
  <c r="I22" i="1"/>
  <c r="J22" i="1"/>
  <c r="K22" i="1"/>
  <c r="B23" i="1"/>
  <c r="C23" i="1"/>
  <c r="D23" i="1"/>
  <c r="E23" i="1"/>
  <c r="F23" i="1"/>
  <c r="G23" i="1"/>
  <c r="H23" i="1"/>
  <c r="I23" i="1"/>
  <c r="J23" i="1"/>
  <c r="K23" i="1"/>
  <c r="B24" i="1"/>
  <c r="C24" i="1"/>
  <c r="D24" i="1"/>
  <c r="E24" i="1"/>
  <c r="F24" i="1"/>
  <c r="G24" i="1"/>
  <c r="H24" i="1"/>
  <c r="I24" i="1"/>
  <c r="J24" i="1"/>
  <c r="K24" i="1"/>
  <c r="B25" i="1"/>
  <c r="C25" i="1"/>
  <c r="D25" i="1"/>
  <c r="E25" i="1"/>
  <c r="F25" i="1"/>
  <c r="G25" i="1"/>
  <c r="H25" i="1"/>
  <c r="I25" i="1"/>
  <c r="J25" i="1"/>
  <c r="K25" i="1"/>
  <c r="C20" i="1"/>
  <c r="D20" i="1"/>
  <c r="D42" i="1" s="1"/>
  <c r="E20" i="1"/>
  <c r="F20" i="1"/>
  <c r="G20" i="1"/>
  <c r="H20" i="1"/>
  <c r="I20" i="1"/>
  <c r="J20" i="1"/>
  <c r="K20" i="1"/>
  <c r="B20" i="1"/>
  <c r="B8" i="1"/>
  <c r="C8" i="1"/>
  <c r="D8" i="1"/>
  <c r="E8" i="1"/>
  <c r="F8" i="1"/>
  <c r="G8" i="1"/>
  <c r="H8" i="1"/>
  <c r="I8" i="1"/>
  <c r="J8" i="1"/>
  <c r="K8" i="1"/>
  <c r="B9" i="1"/>
  <c r="C9" i="1"/>
  <c r="D9" i="1"/>
  <c r="E9" i="1"/>
  <c r="F9" i="1"/>
  <c r="G9" i="1"/>
  <c r="H9" i="1"/>
  <c r="I9" i="1"/>
  <c r="I44" i="1" s="1"/>
  <c r="J9" i="1"/>
  <c r="K9" i="1"/>
  <c r="B10" i="1"/>
  <c r="C10" i="1"/>
  <c r="D10" i="1"/>
  <c r="E10" i="1"/>
  <c r="F10" i="1"/>
  <c r="G10" i="1"/>
  <c r="H10" i="1"/>
  <c r="I10" i="1"/>
  <c r="J10" i="1"/>
  <c r="K10" i="1"/>
  <c r="B11" i="1"/>
  <c r="C11" i="1"/>
  <c r="D11" i="1"/>
  <c r="E11" i="1"/>
  <c r="F11" i="1"/>
  <c r="G11" i="1"/>
  <c r="H11" i="1"/>
  <c r="I11" i="1"/>
  <c r="I46" i="1" s="1"/>
  <c r="J11" i="1"/>
  <c r="K11" i="1"/>
  <c r="B12" i="1"/>
  <c r="C12" i="1"/>
  <c r="D12" i="1"/>
  <c r="E12" i="1"/>
  <c r="F12" i="1"/>
  <c r="G12" i="1"/>
  <c r="H12" i="1"/>
  <c r="I12" i="1"/>
  <c r="J12" i="1"/>
  <c r="K12" i="1"/>
  <c r="B13" i="1"/>
  <c r="C13" i="1"/>
  <c r="D13" i="1"/>
  <c r="E13" i="1"/>
  <c r="F13" i="1"/>
  <c r="G13" i="1"/>
  <c r="H13" i="1"/>
  <c r="I13" i="1"/>
  <c r="I48" i="1" s="1"/>
  <c r="J13" i="1"/>
  <c r="K13" i="1"/>
  <c r="C7" i="1"/>
  <c r="D7" i="1"/>
  <c r="E7" i="1"/>
  <c r="F7" i="1"/>
  <c r="G7" i="1"/>
  <c r="H7" i="1"/>
  <c r="H42" i="1" s="1"/>
  <c r="I7" i="1"/>
  <c r="J7" i="1"/>
  <c r="K7" i="1"/>
  <c r="B7" i="1"/>
  <c r="H48" i="1"/>
  <c r="D48" i="1"/>
  <c r="H46" i="1"/>
  <c r="D46" i="1"/>
  <c r="D44" i="1"/>
  <c r="E46" i="1" l="1"/>
  <c r="F48" i="1"/>
  <c r="E48" i="1"/>
  <c r="E44" i="1"/>
  <c r="C48" i="1"/>
  <c r="G48" i="1"/>
  <c r="K48" i="1"/>
  <c r="D47" i="1"/>
  <c r="H47" i="1"/>
  <c r="E47" i="1"/>
  <c r="I47" i="1"/>
  <c r="E42" i="1"/>
  <c r="I42" i="1"/>
  <c r="B43" i="1"/>
  <c r="F43" i="1"/>
  <c r="J43" i="1"/>
  <c r="B45" i="1"/>
  <c r="F45" i="1"/>
  <c r="B47" i="1"/>
  <c r="F47" i="1"/>
  <c r="J47" i="1"/>
  <c r="C43" i="1"/>
  <c r="G43" i="1"/>
  <c r="K43" i="1"/>
  <c r="C45" i="1"/>
  <c r="G45" i="1"/>
  <c r="K45" i="1"/>
  <c r="C47" i="1"/>
  <c r="G47" i="1"/>
  <c r="K47" i="1"/>
  <c r="B42" i="1"/>
  <c r="F42" i="1"/>
  <c r="J42" i="1"/>
  <c r="D43" i="1"/>
  <c r="H43" i="1"/>
  <c r="B44" i="1"/>
  <c r="F44" i="1"/>
  <c r="J44" i="1"/>
  <c r="D45" i="1"/>
  <c r="H45" i="1"/>
  <c r="B46" i="1"/>
  <c r="F46" i="1"/>
  <c r="J46" i="1"/>
  <c r="J48" i="1"/>
  <c r="C42" i="1"/>
  <c r="G42" i="1"/>
  <c r="K42" i="1"/>
  <c r="E43" i="1"/>
  <c r="I43" i="1"/>
  <c r="C44" i="1"/>
  <c r="G44" i="1"/>
  <c r="K44" i="1"/>
  <c r="E45" i="1"/>
  <c r="I45" i="1"/>
  <c r="C46" i="1"/>
  <c r="G46" i="1"/>
  <c r="K46" i="1"/>
</calcChain>
</file>

<file path=xl/sharedStrings.xml><?xml version="1.0" encoding="utf-8"?>
<sst xmlns="http://schemas.openxmlformats.org/spreadsheetml/2006/main" count="107" uniqueCount="25">
  <si>
    <t>Cardiff County Council Tax</t>
  </si>
  <si>
    <t>Disablement relief A*</t>
  </si>
  <si>
    <t>A</t>
  </si>
  <si>
    <t>B</t>
  </si>
  <si>
    <t>C</t>
  </si>
  <si>
    <t>D</t>
  </si>
  <si>
    <t>E</t>
  </si>
  <si>
    <t>F</t>
  </si>
  <si>
    <t>G</t>
  </si>
  <si>
    <t>H</t>
  </si>
  <si>
    <t>I</t>
  </si>
  <si>
    <t>£</t>
  </si>
  <si>
    <t>Lisvane</t>
  </si>
  <si>
    <t>Pentyrch</t>
  </si>
  <si>
    <t>Radyr &amp; Morganstown</t>
  </si>
  <si>
    <t>St Fagans</t>
  </si>
  <si>
    <t>St Mellons</t>
  </si>
  <si>
    <t>Tongwynlais</t>
  </si>
  <si>
    <t>All other parts of the Council's area</t>
  </si>
  <si>
    <t>Community Council Tax</t>
  </si>
  <si>
    <t>South Wales Police Authority</t>
  </si>
  <si>
    <t>Disablement relief</t>
  </si>
  <si>
    <t>All parts of the Council's area</t>
  </si>
  <si>
    <t>TOTAL COUNCIL TAX</t>
  </si>
  <si>
    <t>COUNCIL TAX 2016/17</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</si>
</sst>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amily val="2"/>
    </font>
    <font>
      <sz val="10"/>
      <name val="Arial"/>
      <family val="2"/>
    </font>
    <font>
      <b/>
      <u/>
      <sz val="12"/>
      <name val="Arial"/>
      <family val="2"/>
    </font>
    <font>
      <b/>
      <u/>
      <sz val="12"/>
      <color indexed="10"/>
      <name val="Arial"/>
      <family val="2"/>
    </font>
    <font>
      <sz val="12"/>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11">
    <xf numFmtId="0" fontId="0" fillId="0" borderId="0" xfId="0"/>
    <xf numFmtId="0" fontId="2" fillId="0" borderId="0" xfId="0" applyFont="1"/>
    <xf numFmtId="0" fontId="3" fillId="0" borderId="0" xfId="0" applyFont="1"/>
    <xf numFmtId="0" fontId="4" fillId="0" borderId="0" xfId="0" applyFont="1"/>
    <xf numFmtId="0" fontId="4" fillId="0" borderId="0" xfId="0" applyFont="1" applyAlignment="1">
      <alignment wrapText="1"/>
    </xf>
    <xf numFmtId="0" fontId="4" fillId="0" borderId="0" xfId="1" applyFont="1" applyAlignment="1">
      <alignment wrapText="1"/>
    </xf>
    <xf numFmtId="0" fontId="4" fillId="0" borderId="0" xfId="0" applyFont="1" applyAlignment="1">
      <alignment horizontal="center" wrapText="1"/>
    </xf>
    <xf numFmtId="0" fontId="4" fillId="0" borderId="0" xfId="0" applyFont="1" applyAlignment="1">
      <alignment horizontal="center"/>
    </xf>
    <xf numFmtId="4" fontId="4" fillId="0" borderId="0" xfId="0" applyNumberFormat="1" applyFont="1"/>
    <xf numFmtId="0" fontId="2" fillId="0" borderId="0" xfId="0" applyFont="1" applyAlignment="1">
      <alignment horizontal="left"/>
    </xf>
    <xf numFmtId="4" fontId="4" fillId="0" borderId="0" xfId="0" applyNumberFormat="1" applyFont="1" applyFill="1" applyBorder="1" applyAlignment="1">
      <alignment horizontal="right" vertical="center" wrapText="1"/>
    </xf>
  </cellXfs>
  <cellStyles count="2">
    <cellStyle name="Normal" xfId="0" builtinId="0"/>
    <cellStyle name="Normal_Sheet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rporate%20Finance\BUDGET\200203\199798\CTNEWS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030295\AppData\Local\Microsoft\Windows\Temporary%20Internet%20Files\Content.Outlook\LLJ8W1HB\Council%20Tax%20Rates%20Calculation%202016-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ax Res"/>
      <sheetName val="Stat Req"/>
      <sheetName val="C Tax Bills"/>
      <sheetName val="C Tax 1"/>
      <sheetName val="C Tax 2"/>
      <sheetName val="Change (calc)"/>
      <sheetName val="Change (bands)"/>
      <sheetName val="for Revenues"/>
      <sheetName val="Comm Councils"/>
      <sheetName val="SSA"/>
      <sheetName val="Revenue Objective"/>
      <sheetName val="Table A"/>
      <sheetName val="Revenue Subjective"/>
      <sheetName val="Capital"/>
      <sheetName val="Reserves"/>
      <sheetName val="LGC"/>
      <sheetName val="Yearbook"/>
      <sheetName val="NNDR"/>
      <sheetName val="Rebates"/>
      <sheetName val="LGC9697"/>
      <sheetName val="Vale Reserv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for Newsletter"/>
      <sheetName val="Council"/>
      <sheetName val="Police"/>
      <sheetName val="Community Councils"/>
    </sheetNames>
    <sheetDataSet>
      <sheetData sheetId="0" refreshError="1"/>
      <sheetData sheetId="1">
        <row r="10">
          <cell r="F10">
            <v>589.04999999999995</v>
          </cell>
          <cell r="G10">
            <v>706.86</v>
          </cell>
          <cell r="H10">
            <v>824.67</v>
          </cell>
          <cell r="I10">
            <v>942.48</v>
          </cell>
          <cell r="J10">
            <v>1060.29</v>
          </cell>
          <cell r="K10">
            <v>1295.9100000000001</v>
          </cell>
          <cell r="L10">
            <v>1531.53</v>
          </cell>
          <cell r="M10">
            <v>1767.15</v>
          </cell>
          <cell r="N10">
            <v>2120.58</v>
          </cell>
          <cell r="O10">
            <v>2474.0100000000002</v>
          </cell>
        </row>
      </sheetData>
      <sheetData sheetId="2">
        <row r="10">
          <cell r="F10">
            <v>115.47</v>
          </cell>
          <cell r="G10">
            <v>138.57</v>
          </cell>
          <cell r="H10">
            <v>161.66</v>
          </cell>
          <cell r="I10">
            <v>184.76</v>
          </cell>
          <cell r="J10">
            <v>207.85</v>
          </cell>
          <cell r="K10">
            <v>254.04</v>
          </cell>
          <cell r="L10">
            <v>300.23</v>
          </cell>
          <cell r="M10">
            <v>346.42</v>
          </cell>
          <cell r="N10">
            <v>415.7</v>
          </cell>
          <cell r="O10">
            <v>484.99</v>
          </cell>
        </row>
      </sheetData>
      <sheetData sheetId="3">
        <row r="16">
          <cell r="F16">
            <v>8.0500000000000007</v>
          </cell>
          <cell r="G16">
            <v>9.66</v>
          </cell>
          <cell r="H16">
            <v>11.27</v>
          </cell>
          <cell r="I16">
            <v>12.88</v>
          </cell>
          <cell r="J16">
            <v>14.49</v>
          </cell>
          <cell r="K16">
            <v>17.71</v>
          </cell>
          <cell r="L16">
            <v>20.93</v>
          </cell>
          <cell r="M16">
            <v>24.14</v>
          </cell>
          <cell r="N16">
            <v>28.97</v>
          </cell>
          <cell r="O16">
            <v>33.799999999999997</v>
          </cell>
        </row>
        <row r="17">
          <cell r="F17">
            <v>14.83</v>
          </cell>
          <cell r="G17">
            <v>17.8</v>
          </cell>
          <cell r="H17">
            <v>20.76</v>
          </cell>
          <cell r="I17">
            <v>23.73</v>
          </cell>
          <cell r="J17">
            <v>26.7</v>
          </cell>
          <cell r="K17">
            <v>32.630000000000003</v>
          </cell>
          <cell r="L17">
            <v>38.56</v>
          </cell>
          <cell r="M17">
            <v>44.49</v>
          </cell>
          <cell r="N17">
            <v>53.39</v>
          </cell>
          <cell r="O17">
            <v>62.29</v>
          </cell>
        </row>
        <row r="18">
          <cell r="F18">
            <v>17.100000000000001</v>
          </cell>
          <cell r="G18">
            <v>20.52</v>
          </cell>
          <cell r="H18">
            <v>23.94</v>
          </cell>
          <cell r="I18">
            <v>27.36</v>
          </cell>
          <cell r="J18">
            <v>30.78</v>
          </cell>
          <cell r="K18">
            <v>37.619999999999997</v>
          </cell>
          <cell r="L18">
            <v>44.46</v>
          </cell>
          <cell r="M18">
            <v>51.3</v>
          </cell>
          <cell r="N18">
            <v>61.56</v>
          </cell>
          <cell r="O18">
            <v>71.819999999999993</v>
          </cell>
        </row>
        <row r="19">
          <cell r="F19">
            <v>8.1</v>
          </cell>
          <cell r="G19">
            <v>9.7200000000000006</v>
          </cell>
          <cell r="H19">
            <v>11.35</v>
          </cell>
          <cell r="I19">
            <v>12.97</v>
          </cell>
          <cell r="J19">
            <v>14.59</v>
          </cell>
          <cell r="K19">
            <v>17.829999999999998</v>
          </cell>
          <cell r="L19">
            <v>21.07</v>
          </cell>
          <cell r="M19">
            <v>24.31</v>
          </cell>
          <cell r="N19">
            <v>29.17</v>
          </cell>
          <cell r="O19">
            <v>34.04</v>
          </cell>
        </row>
        <row r="20">
          <cell r="F20">
            <v>11.9</v>
          </cell>
          <cell r="G20">
            <v>14.27</v>
          </cell>
          <cell r="H20">
            <v>16.649999999999999</v>
          </cell>
          <cell r="I20">
            <v>19.03</v>
          </cell>
          <cell r="J20">
            <v>21.41</v>
          </cell>
          <cell r="K20">
            <v>26.17</v>
          </cell>
          <cell r="L20">
            <v>30.93</v>
          </cell>
          <cell r="M20">
            <v>35.69</v>
          </cell>
          <cell r="N20">
            <v>42.82</v>
          </cell>
          <cell r="O20">
            <v>49.96</v>
          </cell>
        </row>
        <row r="21">
          <cell r="F21">
            <v>13.02</v>
          </cell>
          <cell r="G21">
            <v>15.62</v>
          </cell>
          <cell r="H21">
            <v>18.22</v>
          </cell>
          <cell r="I21">
            <v>20.82</v>
          </cell>
          <cell r="J21">
            <v>23.43</v>
          </cell>
          <cell r="K21">
            <v>28.63</v>
          </cell>
          <cell r="L21">
            <v>33.840000000000003</v>
          </cell>
          <cell r="M21">
            <v>39.049999999999997</v>
          </cell>
          <cell r="N21">
            <v>46.86</v>
          </cell>
          <cell r="O21">
            <v>54.67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7"/>
  <sheetViews>
    <sheetView tabSelected="1" zoomScale="75" workbookViewId="0">
      <selection activeCell="N31" sqref="N31"/>
    </sheetView>
  </sheetViews>
  <sheetFormatPr defaultRowHeight="15" x14ac:dyDescent="0.2"/>
  <cols>
    <col min="1" max="1" width="31.28515625" style="3" customWidth="1"/>
    <col min="2" max="2" width="14.85546875" style="3" bestFit="1" customWidth="1"/>
    <col min="3" max="3" width="9.28515625" style="3" bestFit="1" customWidth="1"/>
    <col min="4" max="11" width="10.42578125" style="3" bestFit="1" customWidth="1"/>
    <col min="12" max="16384" width="9.140625" style="3"/>
  </cols>
  <sheetData>
    <row r="1" spans="1:11" ht="15.75" x14ac:dyDescent="0.25">
      <c r="A1" s="1" t="s">
        <v>24</v>
      </c>
      <c r="B1" s="2"/>
    </row>
    <row r="3" spans="1:11" ht="15.75" x14ac:dyDescent="0.25">
      <c r="A3" s="1" t="s">
        <v>0</v>
      </c>
      <c r="B3" s="1"/>
    </row>
    <row r="4" spans="1:11" s="4" customFormat="1" ht="30" x14ac:dyDescent="0.2">
      <c r="B4" s="5" t="s">
        <v>1</v>
      </c>
      <c r="C4" s="6" t="s">
        <v>2</v>
      </c>
      <c r="D4" s="6" t="s">
        <v>3</v>
      </c>
      <c r="E4" s="6" t="s">
        <v>4</v>
      </c>
      <c r="F4" s="6" t="s">
        <v>5</v>
      </c>
      <c r="G4" s="6" t="s">
        <v>6</v>
      </c>
      <c r="H4" s="6" t="s">
        <v>7</v>
      </c>
      <c r="I4" s="6" t="s">
        <v>8</v>
      </c>
      <c r="J4" s="6" t="s">
        <v>9</v>
      </c>
      <c r="K4" s="6" t="s">
        <v>10</v>
      </c>
    </row>
    <row r="5" spans="1:11" x14ac:dyDescent="0.2">
      <c r="B5" s="7" t="s">
        <v>11</v>
      </c>
      <c r="C5" s="7" t="s">
        <v>11</v>
      </c>
      <c r="D5" s="7" t="s">
        <v>11</v>
      </c>
      <c r="E5" s="7" t="s">
        <v>11</v>
      </c>
      <c r="F5" s="7" t="s">
        <v>11</v>
      </c>
      <c r="G5" s="7" t="s">
        <v>11</v>
      </c>
      <c r="H5" s="7" t="s">
        <v>11</v>
      </c>
      <c r="I5" s="7" t="s">
        <v>11</v>
      </c>
      <c r="J5" s="7" t="s">
        <v>11</v>
      </c>
      <c r="K5" s="7" t="s">
        <v>11</v>
      </c>
    </row>
    <row r="6" spans="1:11" ht="6.75" customHeight="1" x14ac:dyDescent="0.2"/>
    <row r="7" spans="1:11" x14ac:dyDescent="0.2">
      <c r="A7" s="3" t="s">
        <v>12</v>
      </c>
      <c r="B7" s="8">
        <f>[2]Council!F$10</f>
        <v>589.04999999999995</v>
      </c>
      <c r="C7" s="8">
        <f>[2]Council!G$10</f>
        <v>706.86</v>
      </c>
      <c r="D7" s="8">
        <f>[2]Council!H$10</f>
        <v>824.67</v>
      </c>
      <c r="E7" s="8">
        <f>[2]Council!I$10</f>
        <v>942.48</v>
      </c>
      <c r="F7" s="8">
        <f>[2]Council!J$10</f>
        <v>1060.29</v>
      </c>
      <c r="G7" s="8">
        <f>[2]Council!K$10</f>
        <v>1295.9100000000001</v>
      </c>
      <c r="H7" s="8">
        <f>[2]Council!L$10</f>
        <v>1531.53</v>
      </c>
      <c r="I7" s="8">
        <f>[2]Council!M$10</f>
        <v>1767.15</v>
      </c>
      <c r="J7" s="8">
        <f>[2]Council!N$10</f>
        <v>2120.58</v>
      </c>
      <c r="K7" s="8">
        <f>[2]Council!O$10</f>
        <v>2474.0100000000002</v>
      </c>
    </row>
    <row r="8" spans="1:11" x14ac:dyDescent="0.2">
      <c r="A8" s="3" t="s">
        <v>13</v>
      </c>
      <c r="B8" s="8">
        <f>[2]Council!F$10</f>
        <v>589.04999999999995</v>
      </c>
      <c r="C8" s="8">
        <f>[2]Council!G$10</f>
        <v>706.86</v>
      </c>
      <c r="D8" s="8">
        <f>[2]Council!H$10</f>
        <v>824.67</v>
      </c>
      <c r="E8" s="8">
        <f>[2]Council!I$10</f>
        <v>942.48</v>
      </c>
      <c r="F8" s="8">
        <f>[2]Council!J$10</f>
        <v>1060.29</v>
      </c>
      <c r="G8" s="8">
        <f>[2]Council!K$10</f>
        <v>1295.9100000000001</v>
      </c>
      <c r="H8" s="8">
        <f>[2]Council!L$10</f>
        <v>1531.53</v>
      </c>
      <c r="I8" s="8">
        <f>[2]Council!M$10</f>
        <v>1767.15</v>
      </c>
      <c r="J8" s="8">
        <f>[2]Council!N$10</f>
        <v>2120.58</v>
      </c>
      <c r="K8" s="8">
        <f>[2]Council!O$10</f>
        <v>2474.0100000000002</v>
      </c>
    </row>
    <row r="9" spans="1:11" x14ac:dyDescent="0.2">
      <c r="A9" s="3" t="s">
        <v>14</v>
      </c>
      <c r="B9" s="8">
        <f>[2]Council!F$10</f>
        <v>589.04999999999995</v>
      </c>
      <c r="C9" s="8">
        <f>[2]Council!G$10</f>
        <v>706.86</v>
      </c>
      <c r="D9" s="8">
        <f>[2]Council!H$10</f>
        <v>824.67</v>
      </c>
      <c r="E9" s="8">
        <f>[2]Council!I$10</f>
        <v>942.48</v>
      </c>
      <c r="F9" s="8">
        <f>[2]Council!J$10</f>
        <v>1060.29</v>
      </c>
      <c r="G9" s="8">
        <f>[2]Council!K$10</f>
        <v>1295.9100000000001</v>
      </c>
      <c r="H9" s="8">
        <f>[2]Council!L$10</f>
        <v>1531.53</v>
      </c>
      <c r="I9" s="8">
        <f>[2]Council!M$10</f>
        <v>1767.15</v>
      </c>
      <c r="J9" s="8">
        <f>[2]Council!N$10</f>
        <v>2120.58</v>
      </c>
      <c r="K9" s="8">
        <f>[2]Council!O$10</f>
        <v>2474.0100000000002</v>
      </c>
    </row>
    <row r="10" spans="1:11" x14ac:dyDescent="0.2">
      <c r="A10" s="3" t="s">
        <v>15</v>
      </c>
      <c r="B10" s="8">
        <f>[2]Council!F$10</f>
        <v>589.04999999999995</v>
      </c>
      <c r="C10" s="8">
        <f>[2]Council!G$10</f>
        <v>706.86</v>
      </c>
      <c r="D10" s="8">
        <f>[2]Council!H$10</f>
        <v>824.67</v>
      </c>
      <c r="E10" s="8">
        <f>[2]Council!I$10</f>
        <v>942.48</v>
      </c>
      <c r="F10" s="8">
        <f>[2]Council!J$10</f>
        <v>1060.29</v>
      </c>
      <c r="G10" s="8">
        <f>[2]Council!K$10</f>
        <v>1295.9100000000001</v>
      </c>
      <c r="H10" s="8">
        <f>[2]Council!L$10</f>
        <v>1531.53</v>
      </c>
      <c r="I10" s="8">
        <f>[2]Council!M$10</f>
        <v>1767.15</v>
      </c>
      <c r="J10" s="8">
        <f>[2]Council!N$10</f>
        <v>2120.58</v>
      </c>
      <c r="K10" s="8">
        <f>[2]Council!O$10</f>
        <v>2474.0100000000002</v>
      </c>
    </row>
    <row r="11" spans="1:11" x14ac:dyDescent="0.2">
      <c r="A11" s="3" t="s">
        <v>16</v>
      </c>
      <c r="B11" s="8">
        <f>[2]Council!F$10</f>
        <v>589.04999999999995</v>
      </c>
      <c r="C11" s="8">
        <f>[2]Council!G$10</f>
        <v>706.86</v>
      </c>
      <c r="D11" s="8">
        <f>[2]Council!H$10</f>
        <v>824.67</v>
      </c>
      <c r="E11" s="8">
        <f>[2]Council!I$10</f>
        <v>942.48</v>
      </c>
      <c r="F11" s="8">
        <f>[2]Council!J$10</f>
        <v>1060.29</v>
      </c>
      <c r="G11" s="8">
        <f>[2]Council!K$10</f>
        <v>1295.9100000000001</v>
      </c>
      <c r="H11" s="8">
        <f>[2]Council!L$10</f>
        <v>1531.53</v>
      </c>
      <c r="I11" s="8">
        <f>[2]Council!M$10</f>
        <v>1767.15</v>
      </c>
      <c r="J11" s="8">
        <f>[2]Council!N$10</f>
        <v>2120.58</v>
      </c>
      <c r="K11" s="8">
        <f>[2]Council!O$10</f>
        <v>2474.0100000000002</v>
      </c>
    </row>
    <row r="12" spans="1:11" x14ac:dyDescent="0.2">
      <c r="A12" s="3" t="s">
        <v>17</v>
      </c>
      <c r="B12" s="8">
        <f>[2]Council!F$10</f>
        <v>589.04999999999995</v>
      </c>
      <c r="C12" s="8">
        <f>[2]Council!G$10</f>
        <v>706.86</v>
      </c>
      <c r="D12" s="8">
        <f>[2]Council!H$10</f>
        <v>824.67</v>
      </c>
      <c r="E12" s="8">
        <f>[2]Council!I$10</f>
        <v>942.48</v>
      </c>
      <c r="F12" s="8">
        <f>[2]Council!J$10</f>
        <v>1060.29</v>
      </c>
      <c r="G12" s="8">
        <f>[2]Council!K$10</f>
        <v>1295.9100000000001</v>
      </c>
      <c r="H12" s="8">
        <f>[2]Council!L$10</f>
        <v>1531.53</v>
      </c>
      <c r="I12" s="8">
        <f>[2]Council!M$10</f>
        <v>1767.15</v>
      </c>
      <c r="J12" s="8">
        <f>[2]Council!N$10</f>
        <v>2120.58</v>
      </c>
      <c r="K12" s="8">
        <f>[2]Council!O$10</f>
        <v>2474.0100000000002</v>
      </c>
    </row>
    <row r="13" spans="1:11" x14ac:dyDescent="0.2">
      <c r="A13" s="3" t="s">
        <v>18</v>
      </c>
      <c r="B13" s="8">
        <f>[2]Council!F$10</f>
        <v>589.04999999999995</v>
      </c>
      <c r="C13" s="8">
        <f>[2]Council!G$10</f>
        <v>706.86</v>
      </c>
      <c r="D13" s="8">
        <f>[2]Council!H$10</f>
        <v>824.67</v>
      </c>
      <c r="E13" s="8">
        <f>[2]Council!I$10</f>
        <v>942.48</v>
      </c>
      <c r="F13" s="8">
        <f>[2]Council!J$10</f>
        <v>1060.29</v>
      </c>
      <c r="G13" s="8">
        <f>[2]Council!K$10</f>
        <v>1295.9100000000001</v>
      </c>
      <c r="H13" s="8">
        <f>[2]Council!L$10</f>
        <v>1531.53</v>
      </c>
      <c r="I13" s="8">
        <f>[2]Council!M$10</f>
        <v>1767.15</v>
      </c>
      <c r="J13" s="8">
        <f>[2]Council!N$10</f>
        <v>2120.58</v>
      </c>
      <c r="K13" s="8">
        <f>[2]Council!O$10</f>
        <v>2474.0100000000002</v>
      </c>
    </row>
    <row r="16" spans="1:11" ht="15.75" x14ac:dyDescent="0.25">
      <c r="A16" s="9" t="s">
        <v>19</v>
      </c>
      <c r="B16" s="9"/>
      <c r="D16" s="7"/>
      <c r="E16" s="7"/>
      <c r="F16" s="7"/>
      <c r="G16" s="7"/>
      <c r="H16" s="7"/>
      <c r="I16" s="7"/>
      <c r="J16" s="7"/>
    </row>
    <row r="17" spans="1:31" ht="30" x14ac:dyDescent="0.2">
      <c r="B17" s="5" t="s">
        <v>1</v>
      </c>
      <c r="C17" s="7" t="s">
        <v>2</v>
      </c>
      <c r="D17" s="7" t="s">
        <v>3</v>
      </c>
      <c r="E17" s="7" t="s">
        <v>4</v>
      </c>
      <c r="F17" s="7" t="s">
        <v>5</v>
      </c>
      <c r="G17" s="7" t="s">
        <v>6</v>
      </c>
      <c r="H17" s="7" t="s">
        <v>7</v>
      </c>
      <c r="I17" s="7" t="s">
        <v>8</v>
      </c>
      <c r="J17" s="7" t="s">
        <v>9</v>
      </c>
      <c r="K17" s="7" t="s">
        <v>10</v>
      </c>
    </row>
    <row r="18" spans="1:31" x14ac:dyDescent="0.2">
      <c r="B18" s="7" t="s">
        <v>11</v>
      </c>
      <c r="C18" s="7" t="s">
        <v>11</v>
      </c>
      <c r="D18" s="7" t="s">
        <v>11</v>
      </c>
      <c r="E18" s="7" t="s">
        <v>11</v>
      </c>
      <c r="F18" s="7" t="s">
        <v>11</v>
      </c>
      <c r="G18" s="7" t="s">
        <v>11</v>
      </c>
      <c r="H18" s="7" t="s">
        <v>11</v>
      </c>
      <c r="I18" s="7" t="s">
        <v>11</v>
      </c>
      <c r="J18" s="7" t="s">
        <v>11</v>
      </c>
      <c r="K18" s="7" t="s">
        <v>11</v>
      </c>
    </row>
    <row r="19" spans="1:31" ht="6.75" customHeight="1" x14ac:dyDescent="0.2"/>
    <row r="20" spans="1:31" x14ac:dyDescent="0.2">
      <c r="A20" s="3" t="s">
        <v>12</v>
      </c>
      <c r="B20" s="8">
        <f>'[2]Community Councils'!F16</f>
        <v>8.0500000000000007</v>
      </c>
      <c r="C20" s="8">
        <f>'[2]Community Councils'!G16</f>
        <v>9.66</v>
      </c>
      <c r="D20" s="8">
        <f>'[2]Community Councils'!H16</f>
        <v>11.27</v>
      </c>
      <c r="E20" s="8">
        <f>'[2]Community Councils'!I16</f>
        <v>12.88</v>
      </c>
      <c r="F20" s="8">
        <f>'[2]Community Councils'!J16</f>
        <v>14.49</v>
      </c>
      <c r="G20" s="8">
        <f>'[2]Community Councils'!K16</f>
        <v>17.71</v>
      </c>
      <c r="H20" s="8">
        <f>'[2]Community Councils'!L16</f>
        <v>20.93</v>
      </c>
      <c r="I20" s="8">
        <f>'[2]Community Councils'!M16</f>
        <v>24.14</v>
      </c>
      <c r="J20" s="8">
        <f>'[2]Community Councils'!N16</f>
        <v>28.97</v>
      </c>
      <c r="K20" s="8">
        <f>'[2]Community Councils'!O16</f>
        <v>33.799999999999997</v>
      </c>
      <c r="L20" s="8"/>
      <c r="M20" s="8"/>
      <c r="O20" s="8"/>
      <c r="P20" s="8"/>
      <c r="R20" s="8"/>
      <c r="S20" s="8"/>
      <c r="U20" s="8"/>
      <c r="V20" s="8"/>
      <c r="W20" s="8"/>
      <c r="X20" s="8"/>
      <c r="Y20" s="8"/>
      <c r="Z20" s="8"/>
      <c r="AA20" s="8"/>
      <c r="AB20" s="8"/>
      <c r="AC20" s="8"/>
      <c r="AD20" s="8"/>
      <c r="AE20" s="8"/>
    </row>
    <row r="21" spans="1:31" x14ac:dyDescent="0.2">
      <c r="A21" s="3" t="s">
        <v>13</v>
      </c>
      <c r="B21" s="8">
        <f>'[2]Community Councils'!F17</f>
        <v>14.83</v>
      </c>
      <c r="C21" s="8">
        <f>'[2]Community Councils'!G17</f>
        <v>17.8</v>
      </c>
      <c r="D21" s="8">
        <f>'[2]Community Councils'!H17</f>
        <v>20.76</v>
      </c>
      <c r="E21" s="8">
        <f>'[2]Community Councils'!I17</f>
        <v>23.73</v>
      </c>
      <c r="F21" s="8">
        <f>'[2]Community Councils'!J17</f>
        <v>26.7</v>
      </c>
      <c r="G21" s="8">
        <f>'[2]Community Councils'!K17</f>
        <v>32.630000000000003</v>
      </c>
      <c r="H21" s="8">
        <f>'[2]Community Councils'!L17</f>
        <v>38.56</v>
      </c>
      <c r="I21" s="8">
        <f>'[2]Community Councils'!M17</f>
        <v>44.49</v>
      </c>
      <c r="J21" s="8">
        <f>'[2]Community Councils'!N17</f>
        <v>53.39</v>
      </c>
      <c r="K21" s="8">
        <f>'[2]Community Councils'!O17</f>
        <v>62.29</v>
      </c>
    </row>
    <row r="22" spans="1:31" x14ac:dyDescent="0.2">
      <c r="A22" s="3" t="s">
        <v>14</v>
      </c>
      <c r="B22" s="8">
        <f>'[2]Community Councils'!F18</f>
        <v>17.100000000000001</v>
      </c>
      <c r="C22" s="8">
        <f>'[2]Community Councils'!G18</f>
        <v>20.52</v>
      </c>
      <c r="D22" s="8">
        <f>'[2]Community Councils'!H18</f>
        <v>23.94</v>
      </c>
      <c r="E22" s="8">
        <f>'[2]Community Councils'!I18</f>
        <v>27.36</v>
      </c>
      <c r="F22" s="8">
        <f>'[2]Community Councils'!J18</f>
        <v>30.78</v>
      </c>
      <c r="G22" s="8">
        <f>'[2]Community Councils'!K18</f>
        <v>37.619999999999997</v>
      </c>
      <c r="H22" s="8">
        <f>'[2]Community Councils'!L18</f>
        <v>44.46</v>
      </c>
      <c r="I22" s="8">
        <f>'[2]Community Councils'!M18</f>
        <v>51.3</v>
      </c>
      <c r="J22" s="8">
        <f>'[2]Community Councils'!N18</f>
        <v>61.56</v>
      </c>
      <c r="K22" s="8">
        <f>'[2]Community Councils'!O18</f>
        <v>71.819999999999993</v>
      </c>
    </row>
    <row r="23" spans="1:31" x14ac:dyDescent="0.2">
      <c r="A23" s="3" t="s">
        <v>15</v>
      </c>
      <c r="B23" s="8">
        <f>'[2]Community Councils'!F19</f>
        <v>8.1</v>
      </c>
      <c r="C23" s="8">
        <f>'[2]Community Councils'!G19</f>
        <v>9.7200000000000006</v>
      </c>
      <c r="D23" s="8">
        <f>'[2]Community Councils'!H19</f>
        <v>11.35</v>
      </c>
      <c r="E23" s="8">
        <f>'[2]Community Councils'!I19</f>
        <v>12.97</v>
      </c>
      <c r="F23" s="8">
        <f>'[2]Community Councils'!J19</f>
        <v>14.59</v>
      </c>
      <c r="G23" s="8">
        <f>'[2]Community Councils'!K19</f>
        <v>17.829999999999998</v>
      </c>
      <c r="H23" s="8">
        <f>'[2]Community Councils'!L19</f>
        <v>21.07</v>
      </c>
      <c r="I23" s="8">
        <f>'[2]Community Councils'!M19</f>
        <v>24.31</v>
      </c>
      <c r="J23" s="8">
        <f>'[2]Community Councils'!N19</f>
        <v>29.17</v>
      </c>
      <c r="K23" s="8">
        <f>'[2]Community Councils'!O19</f>
        <v>34.04</v>
      </c>
    </row>
    <row r="24" spans="1:31" x14ac:dyDescent="0.2">
      <c r="A24" s="3" t="s">
        <v>16</v>
      </c>
      <c r="B24" s="8">
        <f>'[2]Community Councils'!F20</f>
        <v>11.9</v>
      </c>
      <c r="C24" s="8">
        <f>'[2]Community Councils'!G20</f>
        <v>14.27</v>
      </c>
      <c r="D24" s="8">
        <f>'[2]Community Councils'!H20</f>
        <v>16.649999999999999</v>
      </c>
      <c r="E24" s="8">
        <f>'[2]Community Councils'!I20</f>
        <v>19.03</v>
      </c>
      <c r="F24" s="8">
        <f>'[2]Community Councils'!J20</f>
        <v>21.41</v>
      </c>
      <c r="G24" s="8">
        <f>'[2]Community Councils'!K20</f>
        <v>26.17</v>
      </c>
      <c r="H24" s="8">
        <f>'[2]Community Councils'!L20</f>
        <v>30.93</v>
      </c>
      <c r="I24" s="8">
        <f>'[2]Community Councils'!M20</f>
        <v>35.69</v>
      </c>
      <c r="J24" s="8">
        <f>'[2]Community Councils'!N20</f>
        <v>42.82</v>
      </c>
      <c r="K24" s="8">
        <f>'[2]Community Councils'!O20</f>
        <v>49.96</v>
      </c>
    </row>
    <row r="25" spans="1:31" x14ac:dyDescent="0.2">
      <c r="A25" s="3" t="s">
        <v>17</v>
      </c>
      <c r="B25" s="8">
        <f>'[2]Community Councils'!F21</f>
        <v>13.02</v>
      </c>
      <c r="C25" s="8">
        <f>'[2]Community Councils'!G21</f>
        <v>15.62</v>
      </c>
      <c r="D25" s="8">
        <f>'[2]Community Councils'!H21</f>
        <v>18.22</v>
      </c>
      <c r="E25" s="8">
        <f>'[2]Community Councils'!I21</f>
        <v>20.82</v>
      </c>
      <c r="F25" s="8">
        <f>'[2]Community Councils'!J21</f>
        <v>23.43</v>
      </c>
      <c r="G25" s="8">
        <f>'[2]Community Councils'!K21</f>
        <v>28.63</v>
      </c>
      <c r="H25" s="8">
        <f>'[2]Community Councils'!L21</f>
        <v>33.840000000000003</v>
      </c>
      <c r="I25" s="8">
        <f>'[2]Community Councils'!M21</f>
        <v>39.049999999999997</v>
      </c>
      <c r="J25" s="8">
        <f>'[2]Community Councils'!N21</f>
        <v>46.86</v>
      </c>
      <c r="K25" s="8">
        <f>'[2]Community Councils'!O21</f>
        <v>54.67</v>
      </c>
      <c r="L25" s="8"/>
    </row>
    <row r="26" spans="1:31" x14ac:dyDescent="0.2">
      <c r="A26" s="3" t="s">
        <v>18</v>
      </c>
      <c r="B26" s="8">
        <v>0</v>
      </c>
      <c r="C26" s="8">
        <v>0</v>
      </c>
      <c r="D26" s="8">
        <v>0</v>
      </c>
      <c r="E26" s="8">
        <v>0</v>
      </c>
      <c r="F26" s="8">
        <v>0</v>
      </c>
      <c r="G26" s="8">
        <v>0</v>
      </c>
      <c r="H26" s="8">
        <v>0</v>
      </c>
      <c r="I26" s="8">
        <v>0</v>
      </c>
      <c r="J26" s="8">
        <v>0</v>
      </c>
      <c r="K26" s="8">
        <v>0</v>
      </c>
    </row>
    <row r="29" spans="1:31" ht="15.75" x14ac:dyDescent="0.25">
      <c r="A29" s="1" t="s">
        <v>20</v>
      </c>
      <c r="B29" s="1"/>
    </row>
    <row r="30" spans="1:31" ht="30" x14ac:dyDescent="0.2">
      <c r="B30" s="5" t="s">
        <v>21</v>
      </c>
      <c r="C30" s="7" t="s">
        <v>2</v>
      </c>
      <c r="D30" s="7" t="s">
        <v>3</v>
      </c>
      <c r="E30" s="7" t="s">
        <v>4</v>
      </c>
      <c r="F30" s="7" t="s">
        <v>5</v>
      </c>
      <c r="G30" s="7" t="s">
        <v>6</v>
      </c>
      <c r="H30" s="7" t="s">
        <v>7</v>
      </c>
      <c r="I30" s="7" t="s">
        <v>8</v>
      </c>
      <c r="J30" s="7" t="s">
        <v>9</v>
      </c>
      <c r="K30" s="7" t="s">
        <v>10</v>
      </c>
    </row>
    <row r="31" spans="1:31" x14ac:dyDescent="0.2">
      <c r="B31" s="7" t="s">
        <v>11</v>
      </c>
      <c r="C31" s="7" t="s">
        <v>11</v>
      </c>
      <c r="D31" s="7" t="s">
        <v>11</v>
      </c>
      <c r="E31" s="7" t="s">
        <v>11</v>
      </c>
      <c r="F31" s="7" t="s">
        <v>11</v>
      </c>
      <c r="G31" s="7" t="s">
        <v>11</v>
      </c>
      <c r="H31" s="7" t="s">
        <v>11</v>
      </c>
      <c r="I31" s="7" t="s">
        <v>11</v>
      </c>
      <c r="J31" s="7" t="s">
        <v>11</v>
      </c>
      <c r="K31" s="7" t="s">
        <v>11</v>
      </c>
    </row>
    <row r="32" spans="1:31" ht="6" customHeight="1" x14ac:dyDescent="0.2"/>
    <row r="33" spans="1:27" x14ac:dyDescent="0.2">
      <c r="A33" s="3" t="s">
        <v>22</v>
      </c>
      <c r="B33" s="8">
        <f>[2]Police!F$10</f>
        <v>115.47</v>
      </c>
      <c r="C33" s="8">
        <f>[2]Police!G$10</f>
        <v>138.57</v>
      </c>
      <c r="D33" s="8">
        <f>[2]Police!H$10</f>
        <v>161.66</v>
      </c>
      <c r="E33" s="8">
        <f>[2]Police!I$10</f>
        <v>184.76</v>
      </c>
      <c r="F33" s="8">
        <f>[2]Police!J$10</f>
        <v>207.85</v>
      </c>
      <c r="G33" s="8">
        <f>[2]Police!K$10</f>
        <v>254.04</v>
      </c>
      <c r="H33" s="8">
        <f>[2]Police!L$10</f>
        <v>300.23</v>
      </c>
      <c r="I33" s="8">
        <f>[2]Police!M$10</f>
        <v>346.42</v>
      </c>
      <c r="J33" s="8">
        <f>[2]Police!N$10</f>
        <v>415.7</v>
      </c>
      <c r="K33" s="8">
        <f>[2]Police!O$10</f>
        <v>484.99</v>
      </c>
      <c r="L33" s="8"/>
      <c r="M33" s="8"/>
      <c r="N33" s="8"/>
      <c r="O33" s="8"/>
      <c r="P33" s="8"/>
      <c r="Q33" s="8"/>
      <c r="R33" s="8"/>
      <c r="S33" s="8"/>
      <c r="T33" s="8"/>
      <c r="U33" s="8"/>
      <c r="V33" s="8"/>
      <c r="W33" s="8"/>
      <c r="X33" s="8"/>
      <c r="Y33" s="8"/>
      <c r="Z33" s="8"/>
      <c r="AA33" s="8"/>
    </row>
    <row r="38" spans="1:27" ht="15.75" x14ac:dyDescent="0.25">
      <c r="A38" s="1" t="s">
        <v>23</v>
      </c>
      <c r="B38" s="1"/>
    </row>
    <row r="39" spans="1:27" ht="30" x14ac:dyDescent="0.2">
      <c r="B39" s="5" t="s">
        <v>21</v>
      </c>
      <c r="C39" s="7" t="s">
        <v>2</v>
      </c>
      <c r="D39" s="7" t="s">
        <v>3</v>
      </c>
      <c r="E39" s="7" t="s">
        <v>4</v>
      </c>
      <c r="F39" s="7" t="s">
        <v>5</v>
      </c>
      <c r="G39" s="7" t="s">
        <v>6</v>
      </c>
      <c r="H39" s="7" t="s">
        <v>7</v>
      </c>
      <c r="I39" s="7" t="s">
        <v>8</v>
      </c>
      <c r="J39" s="7" t="s">
        <v>9</v>
      </c>
      <c r="K39" s="7" t="s">
        <v>10</v>
      </c>
    </row>
    <row r="40" spans="1:27" x14ac:dyDescent="0.2">
      <c r="B40" s="7" t="s">
        <v>11</v>
      </c>
      <c r="C40" s="7" t="s">
        <v>11</v>
      </c>
      <c r="D40" s="7" t="s">
        <v>11</v>
      </c>
      <c r="E40" s="7" t="s">
        <v>11</v>
      </c>
      <c r="F40" s="7" t="s">
        <v>11</v>
      </c>
      <c r="G40" s="7" t="s">
        <v>11</v>
      </c>
      <c r="H40" s="7" t="s">
        <v>11</v>
      </c>
      <c r="I40" s="7" t="s">
        <v>11</v>
      </c>
      <c r="J40" s="7" t="s">
        <v>11</v>
      </c>
      <c r="K40" s="7" t="s">
        <v>11</v>
      </c>
    </row>
    <row r="41" spans="1:27" ht="6" customHeight="1" x14ac:dyDescent="0.2"/>
    <row r="42" spans="1:27" x14ac:dyDescent="0.2">
      <c r="A42" s="3" t="s">
        <v>12</v>
      </c>
      <c r="B42" s="8">
        <f>$B$33+B20+B7</f>
        <v>712.56999999999994</v>
      </c>
      <c r="C42" s="8">
        <f t="shared" ref="C42:C48" si="0">$C$33+C20+C7</f>
        <v>855.09</v>
      </c>
      <c r="D42" s="8">
        <f t="shared" ref="D42:D48" si="1">$D$33+D20+D7</f>
        <v>997.59999999999991</v>
      </c>
      <c r="E42" s="8">
        <f t="shared" ref="E42:E48" si="2">$E$33+E20+E7</f>
        <v>1140.1199999999999</v>
      </c>
      <c r="F42" s="8">
        <f t="shared" ref="F42:F48" si="3">$F$33+F20+F7</f>
        <v>1282.6299999999999</v>
      </c>
      <c r="G42" s="8">
        <f t="shared" ref="G42:G48" si="4">$G$33+G20+G7</f>
        <v>1567.66</v>
      </c>
      <c r="H42" s="8">
        <f t="shared" ref="H42:H48" si="5">$H$33+H20+H7</f>
        <v>1852.69</v>
      </c>
      <c r="I42" s="8">
        <f t="shared" ref="I42:I48" si="6">$I$33+I20+I7</f>
        <v>2137.71</v>
      </c>
      <c r="J42" s="8">
        <f t="shared" ref="J42:J48" si="7">$J$33+J20+J7</f>
        <v>2565.25</v>
      </c>
      <c r="K42" s="8">
        <f t="shared" ref="K42:K48" si="8">$K$33+K20+K7</f>
        <v>2992.8</v>
      </c>
    </row>
    <row r="43" spans="1:27" x14ac:dyDescent="0.2">
      <c r="A43" s="3" t="s">
        <v>13</v>
      </c>
      <c r="B43" s="8">
        <f t="shared" ref="B43:B48" si="9">$B$33+B21+B8</f>
        <v>719.34999999999991</v>
      </c>
      <c r="C43" s="8">
        <f t="shared" si="0"/>
        <v>863.23</v>
      </c>
      <c r="D43" s="8">
        <f t="shared" si="1"/>
        <v>1007.0899999999999</v>
      </c>
      <c r="E43" s="8">
        <f t="shared" si="2"/>
        <v>1150.97</v>
      </c>
      <c r="F43" s="8">
        <f t="shared" si="3"/>
        <v>1294.8399999999999</v>
      </c>
      <c r="G43" s="8">
        <f t="shared" si="4"/>
        <v>1582.5800000000002</v>
      </c>
      <c r="H43" s="8">
        <f t="shared" si="5"/>
        <v>1870.32</v>
      </c>
      <c r="I43" s="8">
        <f t="shared" si="6"/>
        <v>2158.06</v>
      </c>
      <c r="J43" s="8">
        <f t="shared" si="7"/>
        <v>2589.67</v>
      </c>
      <c r="K43" s="8">
        <f t="shared" si="8"/>
        <v>3021.29</v>
      </c>
    </row>
    <row r="44" spans="1:27" x14ac:dyDescent="0.2">
      <c r="A44" s="3" t="s">
        <v>14</v>
      </c>
      <c r="B44" s="8">
        <f t="shared" si="9"/>
        <v>721.61999999999989</v>
      </c>
      <c r="C44" s="8">
        <f t="shared" si="0"/>
        <v>865.95</v>
      </c>
      <c r="D44" s="8">
        <f t="shared" si="1"/>
        <v>1010.27</v>
      </c>
      <c r="E44" s="8">
        <f t="shared" si="2"/>
        <v>1154.5999999999999</v>
      </c>
      <c r="F44" s="8">
        <f t="shared" si="3"/>
        <v>1298.92</v>
      </c>
      <c r="G44" s="8">
        <f t="shared" si="4"/>
        <v>1587.5700000000002</v>
      </c>
      <c r="H44" s="8">
        <f t="shared" si="5"/>
        <v>1876.22</v>
      </c>
      <c r="I44" s="8">
        <f t="shared" si="6"/>
        <v>2164.87</v>
      </c>
      <c r="J44" s="8">
        <f t="shared" si="7"/>
        <v>2597.84</v>
      </c>
      <c r="K44" s="8">
        <f t="shared" si="8"/>
        <v>3030.82</v>
      </c>
    </row>
    <row r="45" spans="1:27" x14ac:dyDescent="0.2">
      <c r="A45" s="3" t="s">
        <v>15</v>
      </c>
      <c r="B45" s="8">
        <f t="shared" si="9"/>
        <v>712.61999999999989</v>
      </c>
      <c r="C45" s="8">
        <f t="shared" si="0"/>
        <v>855.15</v>
      </c>
      <c r="D45" s="8">
        <f t="shared" si="1"/>
        <v>997.68</v>
      </c>
      <c r="E45" s="8">
        <f t="shared" si="2"/>
        <v>1140.21</v>
      </c>
      <c r="F45" s="8">
        <f t="shared" si="3"/>
        <v>1282.73</v>
      </c>
      <c r="G45" s="8">
        <f t="shared" si="4"/>
        <v>1567.7800000000002</v>
      </c>
      <c r="H45" s="8">
        <f t="shared" si="5"/>
        <v>1852.83</v>
      </c>
      <c r="I45" s="8">
        <f t="shared" si="6"/>
        <v>2137.88</v>
      </c>
      <c r="J45" s="8">
        <f t="shared" si="7"/>
        <v>2565.4499999999998</v>
      </c>
      <c r="K45" s="8">
        <f t="shared" si="8"/>
        <v>2993.04</v>
      </c>
    </row>
    <row r="46" spans="1:27" x14ac:dyDescent="0.2">
      <c r="A46" s="3" t="s">
        <v>16</v>
      </c>
      <c r="B46" s="8">
        <f t="shared" si="9"/>
        <v>716.42</v>
      </c>
      <c r="C46" s="8">
        <f t="shared" si="0"/>
        <v>859.7</v>
      </c>
      <c r="D46" s="8">
        <f t="shared" si="1"/>
        <v>1002.98</v>
      </c>
      <c r="E46" s="8">
        <f t="shared" si="2"/>
        <v>1146.27</v>
      </c>
      <c r="F46" s="8">
        <f t="shared" si="3"/>
        <v>1289.55</v>
      </c>
      <c r="G46" s="8">
        <f t="shared" si="4"/>
        <v>1576.1200000000001</v>
      </c>
      <c r="H46" s="8">
        <f t="shared" si="5"/>
        <v>1862.69</v>
      </c>
      <c r="I46" s="8">
        <f t="shared" si="6"/>
        <v>2149.2600000000002</v>
      </c>
      <c r="J46" s="8">
        <f t="shared" si="7"/>
        <v>2579.1</v>
      </c>
      <c r="K46" s="8">
        <f t="shared" si="8"/>
        <v>3008.96</v>
      </c>
    </row>
    <row r="47" spans="1:27" x14ac:dyDescent="0.2">
      <c r="A47" s="3" t="s">
        <v>17</v>
      </c>
      <c r="B47" s="8">
        <f t="shared" si="9"/>
        <v>717.54</v>
      </c>
      <c r="C47" s="8">
        <f t="shared" si="0"/>
        <v>861.05</v>
      </c>
      <c r="D47" s="8">
        <f t="shared" si="1"/>
        <v>1004.55</v>
      </c>
      <c r="E47" s="8">
        <f t="shared" si="2"/>
        <v>1148.06</v>
      </c>
      <c r="F47" s="8">
        <f t="shared" si="3"/>
        <v>1291.57</v>
      </c>
      <c r="G47" s="8">
        <f t="shared" si="4"/>
        <v>1578.5800000000002</v>
      </c>
      <c r="H47" s="8">
        <f t="shared" si="5"/>
        <v>1865.6</v>
      </c>
      <c r="I47" s="8">
        <f t="shared" si="6"/>
        <v>2152.62</v>
      </c>
      <c r="J47" s="8">
        <f t="shared" si="7"/>
        <v>2583.14</v>
      </c>
      <c r="K47" s="8">
        <f t="shared" si="8"/>
        <v>3013.67</v>
      </c>
    </row>
    <row r="48" spans="1:27" x14ac:dyDescent="0.2">
      <c r="A48" s="3" t="s">
        <v>18</v>
      </c>
      <c r="B48" s="8">
        <f t="shared" si="9"/>
        <v>704.52</v>
      </c>
      <c r="C48" s="8">
        <f t="shared" si="0"/>
        <v>845.43000000000006</v>
      </c>
      <c r="D48" s="8">
        <f t="shared" si="1"/>
        <v>986.32999999999993</v>
      </c>
      <c r="E48" s="8">
        <f t="shared" si="2"/>
        <v>1127.24</v>
      </c>
      <c r="F48" s="8">
        <f t="shared" si="3"/>
        <v>1268.1399999999999</v>
      </c>
      <c r="G48" s="8">
        <f t="shared" si="4"/>
        <v>1549.95</v>
      </c>
      <c r="H48" s="8">
        <f t="shared" si="5"/>
        <v>1831.76</v>
      </c>
      <c r="I48" s="8">
        <f t="shared" si="6"/>
        <v>2113.5700000000002</v>
      </c>
      <c r="J48" s="8">
        <f t="shared" si="7"/>
        <v>2536.2799999999997</v>
      </c>
      <c r="K48" s="8">
        <f t="shared" si="8"/>
        <v>2959</v>
      </c>
    </row>
    <row r="50" spans="2:10" x14ac:dyDescent="0.2">
      <c r="C50" s="8"/>
    </row>
    <row r="51" spans="2:10" x14ac:dyDescent="0.2">
      <c r="B51" s="10"/>
      <c r="C51" s="10"/>
      <c r="D51" s="10"/>
      <c r="E51" s="10"/>
      <c r="F51" s="10"/>
      <c r="G51" s="10"/>
      <c r="H51" s="10"/>
      <c r="I51" s="10"/>
      <c r="J51" s="10"/>
    </row>
    <row r="52" spans="2:10" x14ac:dyDescent="0.2">
      <c r="C52" s="10"/>
      <c r="D52" s="10"/>
      <c r="E52" s="10"/>
      <c r="F52" s="10"/>
      <c r="G52" s="10"/>
      <c r="H52" s="10"/>
      <c r="I52" s="10"/>
      <c r="J52" s="10"/>
    </row>
    <row r="53" spans="2:10" x14ac:dyDescent="0.2">
      <c r="C53" s="10"/>
      <c r="D53" s="10"/>
      <c r="E53" s="10"/>
      <c r="F53" s="10"/>
      <c r="G53" s="10"/>
      <c r="H53" s="10"/>
      <c r="I53" s="10"/>
      <c r="J53" s="10"/>
    </row>
    <row r="54" spans="2:10" x14ac:dyDescent="0.2">
      <c r="C54" s="10"/>
      <c r="D54" s="10"/>
      <c r="E54" s="10"/>
      <c r="F54" s="10"/>
      <c r="G54" s="10"/>
      <c r="H54" s="10"/>
      <c r="I54" s="10"/>
      <c r="J54" s="10"/>
    </row>
    <row r="55" spans="2:10" x14ac:dyDescent="0.2">
      <c r="C55" s="10"/>
      <c r="D55" s="10"/>
      <c r="E55" s="10"/>
      <c r="F55" s="10"/>
      <c r="G55" s="10"/>
      <c r="H55" s="10"/>
      <c r="I55" s="10"/>
      <c r="J55" s="10"/>
    </row>
    <row r="56" spans="2:10" x14ac:dyDescent="0.2">
      <c r="C56" s="10"/>
      <c r="D56" s="10"/>
      <c r="E56" s="10"/>
      <c r="F56" s="10"/>
      <c r="G56" s="10"/>
      <c r="H56" s="10"/>
      <c r="I56" s="10"/>
      <c r="J56" s="10"/>
    </row>
    <row r="57" spans="2:10" x14ac:dyDescent="0.2">
      <c r="C57" s="10"/>
      <c r="D57" s="10"/>
      <c r="E57" s="10"/>
      <c r="F57" s="10"/>
      <c r="G57" s="10"/>
      <c r="H57" s="10"/>
      <c r="I57" s="10"/>
      <c r="J57" s="10"/>
    </row>
    <row r="58" spans="2:10" x14ac:dyDescent="0.2">
      <c r="I58" s="8"/>
      <c r="J58" s="8"/>
    </row>
    <row r="59" spans="2:10" x14ac:dyDescent="0.2">
      <c r="B59" s="8"/>
      <c r="C59" s="8"/>
      <c r="D59" s="8"/>
      <c r="E59" s="8"/>
      <c r="F59" s="8"/>
      <c r="G59" s="8"/>
      <c r="H59" s="8"/>
      <c r="I59" s="8"/>
      <c r="J59" s="8"/>
    </row>
    <row r="60" spans="2:10" x14ac:dyDescent="0.2">
      <c r="B60" s="8"/>
      <c r="C60" s="8"/>
      <c r="D60" s="8"/>
      <c r="E60" s="8"/>
      <c r="F60" s="8"/>
      <c r="G60" s="8"/>
      <c r="H60" s="8"/>
      <c r="I60" s="8"/>
      <c r="J60" s="8"/>
    </row>
    <row r="61" spans="2:10" x14ac:dyDescent="0.2">
      <c r="B61" s="8"/>
      <c r="C61" s="8"/>
      <c r="D61" s="8"/>
      <c r="E61" s="8"/>
      <c r="F61" s="8"/>
      <c r="G61" s="8"/>
      <c r="H61" s="8"/>
      <c r="I61" s="8"/>
      <c r="J61" s="8"/>
    </row>
    <row r="62" spans="2:10" x14ac:dyDescent="0.2">
      <c r="B62" s="8"/>
      <c r="C62" s="8"/>
      <c r="D62" s="8"/>
      <c r="E62" s="8"/>
      <c r="F62" s="8"/>
      <c r="G62" s="8"/>
      <c r="H62" s="8"/>
      <c r="I62" s="8"/>
      <c r="J62" s="8"/>
    </row>
    <row r="63" spans="2:10" x14ac:dyDescent="0.2">
      <c r="B63" s="8"/>
      <c r="C63" s="8"/>
      <c r="D63" s="8"/>
      <c r="E63" s="8"/>
      <c r="F63" s="8"/>
      <c r="G63" s="8"/>
      <c r="H63" s="8"/>
      <c r="I63" s="8"/>
      <c r="J63" s="8"/>
    </row>
    <row r="64" spans="2:10" x14ac:dyDescent="0.2">
      <c r="B64" s="8"/>
      <c r="C64" s="8"/>
      <c r="D64" s="8"/>
      <c r="E64" s="8"/>
      <c r="F64" s="8"/>
      <c r="G64" s="8"/>
      <c r="H64" s="8"/>
      <c r="I64" s="8"/>
      <c r="J64" s="8"/>
    </row>
    <row r="65" spans="2:10" x14ac:dyDescent="0.2">
      <c r="B65" s="8"/>
      <c r="C65" s="8"/>
      <c r="D65" s="8"/>
      <c r="E65" s="8"/>
      <c r="F65" s="8"/>
      <c r="G65" s="8"/>
      <c r="H65" s="8"/>
      <c r="I65" s="8"/>
      <c r="J65" s="8"/>
    </row>
    <row r="66" spans="2:10" x14ac:dyDescent="0.2">
      <c r="B66" s="8"/>
      <c r="C66" s="8"/>
      <c r="D66" s="8"/>
      <c r="E66" s="8"/>
      <c r="F66" s="8"/>
      <c r="G66" s="8"/>
      <c r="H66" s="8"/>
      <c r="I66" s="8"/>
      <c r="J66" s="8"/>
    </row>
    <row r="67" spans="2:10" x14ac:dyDescent="0.2">
      <c r="C67" s="8"/>
      <c r="D67" s="8"/>
      <c r="E67" s="8"/>
      <c r="F67" s="8"/>
      <c r="G67" s="8"/>
      <c r="H67" s="8"/>
      <c r="I67" s="8"/>
      <c r="J67" s="8"/>
    </row>
  </sheetData>
  <pageMargins left="0.6" right="0.32" top="0.6" bottom="1" header="0.5" footer="0.5"/>
  <pageSetup paperSize="9" scale="72" orientation="portrait" horizontalDpi="300" verticalDpi="300" r:id="rId1"/>
  <headerFooter alignWithMargins="0">
    <oddFooter>&amp;L&amp;F  &amp;A&amp;R&amp;D  &amp;T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Description_x002e_ xmlns="8ab83359-5015-41de-872d-7d104efef8e2" xsi:nil="true"/>
    <Display_x0020_Name xmlns="5bd2c27b-2b1b-4d5e-97d5-a9fb9546e70c">Council Tax Band Charges</Display_x0020_Name>
    <Year xmlns="5bd2c27b-2b1b-4d5e-97d5-a9fb9546e70c">2016-17</Year>
    <Disgrifiad xmlns="5bd2c27b-2b1b-4d5e-97d5-a9fb9546e70c" xsi:nil="true"/>
    <DocumentSetDescription xmlns="http://schemas.microsoft.com/sharepoint/v3">A dataset providing details of Council Tax band charges by financial year. The amount of Council Tax you pay depends on which area of Cardiff you live in and which valuation band your property is in.  The valuation band is determined by the Valuation Office Agency. Further information can be found on their website. 
Further information relating to Council Tax can be accessed here: https://www.cardiff.gov.uk/ENG/resident/Council-tax/Pages/default.aspx </DocumentSetDescription>
    <Cynllun_x0020_Cyhoeddi xmlns="5bd2c27b-2b1b-4d5e-97d5-a9fb9546e70c" xsi:nil="true"/>
    <Frequency xmlns="5bd2c27b-2b1b-4d5e-97d5-a9fb9546e70c">Annually</Frequency>
    <Quarter xmlns="5bd2c27b-2b1b-4d5e-97d5-a9fb9546e70c">N/A</Quarter>
    <Amlder_x0020_Diweddaru xmlns="5bd2c27b-2b1b-4d5e-97d5-a9fb9546e70c" xsi:nil="true"/>
    <Enw_x0020_Arddangos xmlns="5bd2c27b-2b1b-4d5e-97d5-a9fb9546e70c" xsi:nil="true"/>
    <Swyddogaeth xmlns="5bd2c27b-2b1b-4d5e-97d5-a9fb9546e70c" xsi:nil="true"/>
    <e88b979d92d84287afa6b0cd91fd5886 xmlns="5bd2c27b-2b1b-4d5e-97d5-a9fb9546e70c" xsi:nil="true"/>
    <TaxCatchAll xmlns="5bd2c27b-2b1b-4d5e-97d5-a9fb9546e70c"/>
    <RoutingRuleDescription xmlns="http://schemas.microsoft.com/sharepoint/v3" xsi:nil="true"/>
    <b1a1c84569a94f648beb988709a14110 xmlns="5bd2c27b-2b1b-4d5e-97d5-a9fb9546e70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Publication Scheme" ma:contentTypeID="0x010100DABDC1A7F2D9F34AB2DE039EF2626CDD03008AD8F38621EF6F4FBB928BF68005225D" ma:contentTypeVersion="49" ma:contentTypeDescription="Document stating a commitment to what information should be published/available to the public" ma:contentTypeScope="" ma:versionID="63343ebb8a6988c071b5fbfad74703dc">
  <xsd:schema xmlns:xsd="http://www.w3.org/2001/XMLSchema" xmlns:xs="http://www.w3.org/2001/XMLSchema" xmlns:p="http://schemas.microsoft.com/office/2006/metadata/properties" xmlns:ns1="http://schemas.microsoft.com/sharepoint/v3" xmlns:ns2="49f0a783-104c-4577-a31e-5b6104872947" targetNamespace="http://schemas.microsoft.com/office/2006/metadata/properties" ma:root="true" ma:fieldsID="7c3b2e84d418c273e4d4c7d6005c646e" ns1:_="" ns2:_="">
    <xsd:import namespace="http://schemas.microsoft.com/sharepoint/v3"/>
    <xsd:import namespace="49f0a783-104c-4577-a31e-5b6104872947"/>
    <xsd:element name="properties">
      <xsd:complexType>
        <xsd:sequence>
          <xsd:element name="documentManagement">
            <xsd:complexType>
              <xsd:all>
                <xsd:element ref="ns1:RoutingRuleDescription" minOccurs="0"/>
                <xsd:element ref="ns2:Quarter"/>
                <xsd:element ref="ns2:Year"/>
                <xsd:element ref="ns2:_dlc_DocId" minOccurs="0"/>
                <xsd:element ref="ns2:_dlc_DocIdUrl" minOccurs="0"/>
                <xsd:element ref="ns2:_dlc_DocIdPersistId" minOccurs="0"/>
                <xsd:element ref="ns1:_dlc_Exempt" minOccurs="0"/>
                <xsd:element ref="ns1:_dlc_ExpireDateSaved" minOccurs="0"/>
                <xsd:element ref="ns1:_dlc_ExpireDate" minOccurs="0"/>
                <xsd:element ref="ns2:TaxCatchAll" minOccurs="0"/>
                <xsd:element ref="ns2:TaxCatchAllLabel" minOccurs="0"/>
                <xsd:element ref="ns2:b1a1c84569a94f648beb988709a14110" minOccurs="0"/>
                <xsd:element ref="ns2:e88b979d92d84287afa6b0cd91fd5886" minOccurs="0"/>
                <xsd:element ref="ns2:Frequency"/>
                <xsd:element ref="ns1:DocumentSetDescription" minOccurs="0"/>
                <xsd:element ref="ns2:Display_x0020_Nam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 nillable="true" ma:displayName="Description" ma:hidden="true" ma:internalName="RoutingRuleDescription" ma:readOnly="false">
      <xsd:simpleType>
        <xsd:restriction base="dms:Text">
          <xsd:maxLength value="255"/>
        </xsd:restriction>
      </xsd:simpleType>
    </xsd:element>
    <xsd:element name="_dlc_Exempt" ma:index="11" nillable="true" ma:displayName="Exempt from Policy" ma:hidden="true" ma:internalName="_dlc_Exempt" ma:readOnly="true">
      <xsd:simpleType>
        <xsd:restriction base="dms:Unknown"/>
      </xsd:simpleType>
    </xsd:element>
    <xsd:element name="_dlc_ExpireDateSaved" ma:index="12" nillable="true" ma:displayName="Original Expiration Date" ma:hidden="true" ma:internalName="_dlc_ExpireDateSaved" ma:readOnly="true">
      <xsd:simpleType>
        <xsd:restriction base="dms:DateTime"/>
      </xsd:simpleType>
    </xsd:element>
    <xsd:element name="_dlc_ExpireDate" ma:index="13" nillable="true" ma:displayName="Expiration Date" ma:description="" ma:hidden="true" ma:indexed="true" ma:internalName="_dlc_ExpireDate" ma:readOnly="true">
      <xsd:simpleType>
        <xsd:restriction base="dms:DateTime"/>
      </xsd:simpleType>
    </xsd:element>
    <xsd:element name="DocumentSetDescription" ma:index="24" nillable="true" ma:displayName="Description" ma:description="A description of the Document Set" ma:internalName="DocumentSetDescription"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9f0a783-104c-4577-a31e-5b6104872947" elementFormDefault="qualified">
    <xsd:import namespace="http://schemas.microsoft.com/office/2006/documentManagement/types"/>
    <xsd:import namespace="http://schemas.microsoft.com/office/infopath/2007/PartnerControls"/>
    <xsd:element name="Quarter" ma:index="4" ma:displayName="Quarter" ma:format="Dropdown" ma:internalName="Quarter" ma:readOnly="false">
      <xsd:simpleType>
        <xsd:restriction base="dms:Choice">
          <xsd:enumeration value="Q1"/>
          <xsd:enumeration value="Q2"/>
          <xsd:enumeration value="Q3"/>
          <xsd:enumeration value="Q4"/>
          <xsd:enumeration value="N/A"/>
        </xsd:restriction>
      </xsd:simpleType>
    </xsd:element>
    <xsd:element name="Year" ma:index="5" ma:displayName="Year" ma:default="2017" ma:format="Dropdown" ma:internalName="Year" ma:readOnly="false">
      <xsd:simpleType>
        <xsd:union memberTypes="dms:Text">
          <xsd:simpleType>
            <xsd:restriction base="dms:Choice">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restriction>
          </xsd:simpleType>
        </xsd:union>
      </xsd:simpleType>
    </xsd:element>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4" nillable="true" ma:displayName="Taxonomy Catch All Column" ma:hidden="true" ma:list="{9d633e62-5292-4deb-b0b1-c4659f8fd1da}" ma:internalName="TaxCatchAll" ma:showField="CatchAllData" ma:web="1387f0f6-727f-445e-93fb-e2357be4d55e">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9d633e62-5292-4deb-b0b1-c4659f8fd1da}" ma:internalName="TaxCatchAllLabel" ma:readOnly="true" ma:showField="CatchAllDataLabel" ma:web="1387f0f6-727f-445e-93fb-e2357be4d55e">
      <xsd:complexType>
        <xsd:complexContent>
          <xsd:extension base="dms:MultiChoiceLookup">
            <xsd:sequence>
              <xsd:element name="Value" type="dms:Lookup" maxOccurs="unbounded" minOccurs="0" nillable="true"/>
            </xsd:sequence>
          </xsd:extension>
        </xsd:complexContent>
      </xsd:complexType>
    </xsd:element>
    <xsd:element name="b1a1c84569a94f648beb988709a14110" ma:index="17" nillable="true" ma:taxonomy="true" ma:internalName="b1a1c84569a94f648beb988709a14110" ma:taxonomyFieldName="Publication_x0020_Scheme" ma:displayName="Publication Scheme" ma:readOnly="false" ma:default="" ma:fieldId="{b1a1c845-69a9-4f64-8beb-988709a14110}" ma:taxonomyMulti="true" ma:sspId="dd20ea4c-9513-41d8-a3cd-a24587225ade" ma:termSetId="aacb748b-47b9-4113-955d-1c789a97423c" ma:anchorId="00000000-0000-0000-0000-000000000000" ma:open="false" ma:isKeyword="false">
      <xsd:complexType>
        <xsd:sequence>
          <xsd:element ref="pc:Terms" minOccurs="0" maxOccurs="1"/>
        </xsd:sequence>
      </xsd:complexType>
    </xsd:element>
    <xsd:element name="e88b979d92d84287afa6b0cd91fd5886" ma:index="21" nillable="true" ma:taxonomy="true" ma:internalName="e88b979d92d84287afa6b0cd91fd5886" ma:taxonomyFieldName="Function" ma:displayName="Function" ma:readOnly="false" ma:default="" ma:fieldId="{e88b979d-92d8-4287-afa6-b0cd91fd5886}" ma:taxonomyMulti="true" ma:sspId="dd20ea4c-9513-41d8-a3cd-a24587225ade" ma:termSetId="fbabfaaf-1d8f-48ff-a239-39547900f938" ma:anchorId="00000000-0000-0000-0000-000000000000" ma:open="false" ma:isKeyword="false">
      <xsd:complexType>
        <xsd:sequence>
          <xsd:element ref="pc:Terms" minOccurs="0" maxOccurs="1"/>
        </xsd:sequence>
      </xsd:complexType>
    </xsd:element>
    <xsd:element name="Frequency" ma:index="23" ma:displayName="Frequency" ma:default="Monthly" ma:format="Dropdown" ma:internalName="Frequency" ma:readOnly="false">
      <xsd:simpleType>
        <xsd:restriction base="dms:Choice">
          <xsd:enumeration value="Monthly"/>
          <xsd:enumeration value="Quarterly"/>
          <xsd:enumeration value="Annually"/>
        </xsd:restriction>
      </xsd:simpleType>
    </xsd:element>
    <xsd:element name="Display_x0020_Name" ma:index="25" ma:displayName="Display Name" ma:internalName="Display_x0020_Name"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Publication Scheme" ma:contentTypeID="0x010100DABDC1A7F2D9F34AB2DE039EF2626CDD03008AD8F38621EF6F4FBB928BF68005225D" ma:contentTypeVersion="60" ma:contentTypeDescription="Document stating a commitment to what information should be published/available to the public" ma:contentTypeScope="" ma:versionID="49c32503f0a931140a68b5b37d037f5d">
  <xsd:schema xmlns:xsd="http://www.w3.org/2001/XMLSchema" xmlns:xs="http://www.w3.org/2001/XMLSchema" xmlns:p="http://schemas.microsoft.com/office/2006/metadata/properties" xmlns:ns1="http://schemas.microsoft.com/sharepoint/v3" xmlns:ns2="49f0a783-104c-4577-a31e-5b6104872947" xmlns:ns3="1387f0f6-727f-445e-93fb-e2357be4d55e" xmlns:ns4="49ea1361-b564-481f-9001-fddfb9771c7d" targetNamespace="http://schemas.microsoft.com/office/2006/metadata/properties" ma:root="true" ma:fieldsID="81661c7ba76698c06a5f44453e4b0686" ns1:_="" ns2:_="" ns3:_="" ns4:_="">
    <xsd:import namespace="http://schemas.microsoft.com/sharepoint/v3"/>
    <xsd:import namespace="49f0a783-104c-4577-a31e-5b6104872947"/>
    <xsd:import namespace="1387f0f6-727f-445e-93fb-e2357be4d55e"/>
    <xsd:import namespace="49ea1361-b564-481f-9001-fddfb9771c7d"/>
    <xsd:element name="properties">
      <xsd:complexType>
        <xsd:sequence>
          <xsd:element name="documentManagement">
            <xsd:complexType>
              <xsd:all>
                <xsd:element ref="ns1:RoutingRuleDescription" minOccurs="0"/>
                <xsd:element ref="ns2:Quarter"/>
                <xsd:element ref="ns2:Year"/>
                <xsd:element ref="ns2:_dlc_DocId" minOccurs="0"/>
                <xsd:element ref="ns2:_dlc_DocIdUrl" minOccurs="0"/>
                <xsd:element ref="ns2:_dlc_DocIdPersistId" minOccurs="0"/>
                <xsd:element ref="ns1:_dlc_ExpireDateSaved" minOccurs="0"/>
                <xsd:element ref="ns1:_dlc_ExpireDate" minOccurs="0"/>
                <xsd:element ref="ns2:TaxCatchAll" minOccurs="0"/>
                <xsd:element ref="ns2:TaxCatchAllLabel" minOccurs="0"/>
                <xsd:element ref="ns2:b1a1c84569a94f648beb988709a14110" minOccurs="0"/>
                <xsd:element ref="ns2:e88b979d92d84287afa6b0cd91fd5886" minOccurs="0"/>
                <xsd:element ref="ns2:Frequency"/>
                <xsd:element ref="ns1:DocumentSetDescription" minOccurs="0"/>
                <xsd:element ref="ns2:Display_x0020_Name"/>
                <xsd:element ref="ns3:Amlder_x0020_Diweddaru" minOccurs="0"/>
                <xsd:element ref="ns3:Cynllun_x0020_Cyhoeddi" minOccurs="0"/>
                <xsd:element ref="ns3:Disgrifiad" minOccurs="0"/>
                <xsd:element ref="ns3:Enw_x0020_Arddangos" minOccurs="0"/>
                <xsd:element ref="ns3:Swyddogaeth" minOccurs="0"/>
                <xsd:element ref="ns4:Description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 nillable="true" ma:displayName="Description" ma:hidden="true" ma:internalName="RoutingRuleDescription" ma:readOnly="false">
      <xsd:simpleType>
        <xsd:restriction base="dms:Text">
          <xsd:maxLength value="255"/>
        </xsd:restriction>
      </xsd:simpleType>
    </xsd:element>
    <xsd:element name="_dlc_ExpireDateSaved" ma:index="11" nillable="true" ma:displayName="Original Expiration Date" ma:hidden="true" ma:internalName="_dlc_ExpireDateSaved" ma:readOnly="true">
      <xsd:simpleType>
        <xsd:restriction base="dms:DateTime"/>
      </xsd:simpleType>
    </xsd:element>
    <xsd:element name="_dlc_ExpireDate" ma:index="12" nillable="true" ma:displayName="Expiration Date" ma:description="" ma:hidden="true" ma:indexed="true" ma:internalName="_dlc_ExpireDate" ma:readOnly="true">
      <xsd:simpleType>
        <xsd:restriction base="dms:DateTime"/>
      </xsd:simpleType>
    </xsd:element>
    <xsd:element name="DocumentSetDescription" ma:index="23" nillable="true" ma:displayName="Description" ma:description="A description of the Document Set" ma:internalName="DocumentSetDescription"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9f0a783-104c-4577-a31e-5b6104872947" elementFormDefault="qualified">
    <xsd:import namespace="http://schemas.microsoft.com/office/2006/documentManagement/types"/>
    <xsd:import namespace="http://schemas.microsoft.com/office/infopath/2007/PartnerControls"/>
    <xsd:element name="Quarter" ma:index="4" ma:displayName="Quarter" ma:format="Dropdown" ma:internalName="Quarter" ma:readOnly="false">
      <xsd:simpleType>
        <xsd:restriction base="dms:Choice">
          <xsd:enumeration value="Q1"/>
          <xsd:enumeration value="Q2"/>
          <xsd:enumeration value="Q3"/>
          <xsd:enumeration value="Q4"/>
          <xsd:enumeration value="N/A"/>
        </xsd:restriction>
      </xsd:simpleType>
    </xsd:element>
    <xsd:element name="Year" ma:index="5" ma:displayName="Year" ma:format="Dropdown" ma:internalName="Year" ma:readOnly="false">
      <xsd:simpleType>
        <xsd:union memberTypes="dms:Text">
          <xsd:simpleType>
            <xsd:restriction base="dms:Choice">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restriction>
          </xsd:simpleType>
        </xsd:union>
      </xsd:simpleType>
    </xsd:element>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3" nillable="true" ma:displayName="Taxonomy Catch All Column" ma:hidden="true" ma:list="{9d633e62-5292-4deb-b0b1-c4659f8fd1da}" ma:internalName="TaxCatchAll" ma:showField="CatchAllData" ma:web="1387f0f6-727f-445e-93fb-e2357be4d55e">
      <xsd:complexType>
        <xsd:complexContent>
          <xsd:extension base="dms:MultiChoiceLookup">
            <xsd:sequence>
              <xsd:element name="Value" type="dms:Lookup" maxOccurs="unbounded" minOccurs="0" nillable="true"/>
            </xsd:sequence>
          </xsd:extension>
        </xsd:complexContent>
      </xsd:complexType>
    </xsd:element>
    <xsd:element name="TaxCatchAllLabel" ma:index="14" nillable="true" ma:displayName="Taxonomy Catch All Column1" ma:hidden="true" ma:list="{9d633e62-5292-4deb-b0b1-c4659f8fd1da}" ma:internalName="TaxCatchAllLabel" ma:readOnly="true" ma:showField="CatchAllDataLabel" ma:web="1387f0f6-727f-445e-93fb-e2357be4d55e">
      <xsd:complexType>
        <xsd:complexContent>
          <xsd:extension base="dms:MultiChoiceLookup">
            <xsd:sequence>
              <xsd:element name="Value" type="dms:Lookup" maxOccurs="unbounded" minOccurs="0" nillable="true"/>
            </xsd:sequence>
          </xsd:extension>
        </xsd:complexContent>
      </xsd:complexType>
    </xsd:element>
    <xsd:element name="b1a1c84569a94f648beb988709a14110" ma:index="16" nillable="true" ma:taxonomy="true" ma:internalName="b1a1c84569a94f648beb988709a14110" ma:taxonomyFieldName="Publication_x0020_Scheme" ma:displayName="Publication Scheme" ma:readOnly="false" ma:default="" ma:fieldId="{b1a1c845-69a9-4f64-8beb-988709a14110}" ma:taxonomyMulti="true" ma:sspId="dd20ea4c-9513-41d8-a3cd-a24587225ade" ma:termSetId="aacb748b-47b9-4113-955d-1c789a97423c" ma:anchorId="00000000-0000-0000-0000-000000000000" ma:open="false" ma:isKeyword="false">
      <xsd:complexType>
        <xsd:sequence>
          <xsd:element ref="pc:Terms" minOccurs="0" maxOccurs="1"/>
        </xsd:sequence>
      </xsd:complexType>
    </xsd:element>
    <xsd:element name="e88b979d92d84287afa6b0cd91fd5886" ma:index="20" nillable="true" ma:taxonomy="true" ma:internalName="e88b979d92d84287afa6b0cd91fd5886" ma:taxonomyFieldName="Function" ma:displayName="Function" ma:readOnly="false" ma:default="" ma:fieldId="{e88b979d-92d8-4287-afa6-b0cd91fd5886}" ma:taxonomyMulti="true" ma:sspId="dd20ea4c-9513-41d8-a3cd-a24587225ade" ma:termSetId="fbabfaaf-1d8f-48ff-a239-39547900f938" ma:anchorId="00000000-0000-0000-0000-000000000000" ma:open="false" ma:isKeyword="false">
      <xsd:complexType>
        <xsd:sequence>
          <xsd:element ref="pc:Terms" minOccurs="0" maxOccurs="1"/>
        </xsd:sequence>
      </xsd:complexType>
    </xsd:element>
    <xsd:element name="Frequency" ma:index="22" ma:displayName="Frequency" ma:default="Monthly" ma:format="Dropdown" ma:internalName="Frequency" ma:readOnly="false">
      <xsd:simpleType>
        <xsd:restriction base="dms:Choice">
          <xsd:enumeration value="Monthly"/>
          <xsd:enumeration value="Quarterly"/>
          <xsd:enumeration value="Annually"/>
        </xsd:restriction>
      </xsd:simpleType>
    </xsd:element>
    <xsd:element name="Display_x0020_Name" ma:index="24" ma:displayName="Display Name" ma:internalName="Display_x0020_Nam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87f0f6-727f-445e-93fb-e2357be4d55e" elementFormDefault="qualified">
    <xsd:import namespace="http://schemas.microsoft.com/office/2006/documentManagement/types"/>
    <xsd:import namespace="http://schemas.microsoft.com/office/infopath/2007/PartnerControls"/>
    <xsd:element name="Amlder_x0020_Diweddaru" ma:index="25" nillable="true" ma:displayName="Amlder Diweddaru" ma:description="Update Frequency (Cymraeg)" ma:format="Dropdown" ma:internalName="Amlder_x0020_Diweddaru">
      <xsd:simpleType>
        <xsd:restriction base="dms:Choice">
          <xsd:enumeration value="bob mis"/>
          <xsd:enumeration value="bob chwarter"/>
          <xsd:enumeration value="ddwywaith y flwyddyn"/>
          <xsd:enumeration value="bob blwyddyn"/>
        </xsd:restriction>
      </xsd:simpleType>
    </xsd:element>
    <xsd:element name="Cynllun_x0020_Cyhoeddi" ma:index="26" nillable="true" ma:displayName="Cynllun Cyhoeddi" ma:description="Publication Scheme (Cymraeg)" ma:internalName="Cynllun_x0020_Cyhoeddi">
      <xsd:simpleType>
        <xsd:restriction base="dms:Text">
          <xsd:maxLength value="255"/>
        </xsd:restriction>
      </xsd:simpleType>
    </xsd:element>
    <xsd:element name="Disgrifiad" ma:index="27" nillable="true" ma:displayName="Disgrifiad" ma:description="Description (Cymraeg)" ma:internalName="Disgrifiad">
      <xsd:simpleType>
        <xsd:restriction base="dms:Note">
          <xsd:maxLength value="255"/>
        </xsd:restriction>
      </xsd:simpleType>
    </xsd:element>
    <xsd:element name="Enw_x0020_Arddangos" ma:index="28" nillable="true" ma:displayName="Enw Arddangos" ma:description="Display Name (Cymraeg)" ma:internalName="Enw_x0020_Arddangos">
      <xsd:simpleType>
        <xsd:restriction base="dms:Text">
          <xsd:maxLength value="255"/>
        </xsd:restriction>
      </xsd:simpleType>
    </xsd:element>
    <xsd:element name="Swyddogaeth" ma:index="29" nillable="true" ma:displayName="Swyddogaeth" ma:description="Function (Cymraeg)" ma:internalName="Swyddogaeth">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9ea1361-b564-481f-9001-fddfb9771c7d" elementFormDefault="qualified">
    <xsd:import namespace="http://schemas.microsoft.com/office/2006/documentManagement/types"/>
    <xsd:import namespace="http://schemas.microsoft.com/office/infopath/2007/PartnerControls"/>
    <xsd:element name="Description_x002e_" ma:index="30" nillable="true" ma:displayName="Description." ma:internalName="Description_x002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Policy Auditing</Name>
    <Synchronization>Synchronous</Synchronization>
    <Type>10001</Type>
    <SequenceNumber>1100</SequenceNumber>
    <Assembly>Microsoft.Office.Policy, Version=14.0.0.0, Culture=neutral, PublicKeyToken=71e9bce111e9429c</Assembly>
    <Class>Microsoft.Office.RecordsManagement.Internal.AuditHandler</Class>
    <Data/>
    <Filter/>
  </Receiver>
  <Receiver>
    <Name>Policy Auditing</Name>
    <Synchronization>Synchronous</Synchronization>
    <Type>10002</Type>
    <SequenceNumber>1101</SequenceNumber>
    <Assembly>Microsoft.Office.Policy, Version=14.0.0.0, Culture=neutral, PublicKeyToken=71e9bce111e9429c</Assembly>
    <Class>Microsoft.Office.RecordsManagement.Internal.AuditHandler</Class>
    <Data/>
    <Filter/>
  </Receiver>
  <Receiver>
    <Name>Policy Auditing</Name>
    <Synchronization>Synchronous</Synchronization>
    <Type>10004</Type>
    <SequenceNumber>1102</SequenceNumber>
    <Assembly>Microsoft.Office.Policy, Version=14.0.0.0, Culture=neutral, PublicKeyToken=71e9bce111e9429c</Assembly>
    <Class>Microsoft.Office.RecordsManagement.Internal.AuditHandler</Class>
    <Data/>
    <Filter/>
  </Receiver>
  <Receiver>
    <Name>Policy Auditing</Name>
    <Synchronization>Synchronous</Synchronization>
    <Type>10006</Type>
    <SequenceNumber>1103</SequenceNumber>
    <Assembly>Microsoft.Office.Policy, Version=14.0.0.0, Culture=neutral, PublicKeyToken=71e9bce111e9429c</Assembly>
    <Class>Microsoft.Office.RecordsManagement.Internal.AuditHandler</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6.xml><?xml version="1.0" encoding="utf-8"?>
<ct:contentTypeSchema xmlns:ct="http://schemas.microsoft.com/office/2006/metadata/contentType" xmlns:ma="http://schemas.microsoft.com/office/2006/metadata/properties/metaAttributes" ct:_="" ma:_="" ma:contentTypeName="Publication Scheme" ma:contentTypeID="0x010100BC9BCC19540D4C4181BBA52C2292E41000E92A7FF2CD93934F84B7CF3F10586EEA" ma:contentTypeVersion="18" ma:contentTypeDescription="Document stating a commitment to what information should be published/available to the public" ma:contentTypeScope="" ma:versionID="265c4596d0fc35128308135078f1faf6">
  <xsd:schema xmlns:xsd="http://www.w3.org/2001/XMLSchema" xmlns:xs="http://www.w3.org/2001/XMLSchema" xmlns:p="http://schemas.microsoft.com/office/2006/metadata/properties" xmlns:ns1="http://schemas.microsoft.com/sharepoint/v3" xmlns:ns2="5bd2c27b-2b1b-4d5e-97d5-a9fb9546e70c" xmlns:ns3="8ab83359-5015-41de-872d-7d104efef8e2" targetNamespace="http://schemas.microsoft.com/office/2006/metadata/properties" ma:root="true" ma:fieldsID="d009c6a77a45caac323baa1808d7ae86" ns1:_="" ns2:_="" ns3:_="">
    <xsd:import namespace="http://schemas.microsoft.com/sharepoint/v3"/>
    <xsd:import namespace="5bd2c27b-2b1b-4d5e-97d5-a9fb9546e70c"/>
    <xsd:import namespace="8ab83359-5015-41de-872d-7d104efef8e2"/>
    <xsd:element name="properties">
      <xsd:complexType>
        <xsd:sequence>
          <xsd:element name="documentManagement">
            <xsd:complexType>
              <xsd:all>
                <xsd:element ref="ns2:Quarter"/>
                <xsd:element ref="ns2:Year"/>
                <xsd:element ref="ns2:Frequency"/>
                <xsd:element ref="ns1:DocumentSetDescription" minOccurs="0"/>
                <xsd:element ref="ns2:Display_x0020_Name"/>
                <xsd:element ref="ns2:Amlder_x0020_Diweddaru" minOccurs="0"/>
                <xsd:element ref="ns2:Cynllun_x0020_Cyhoeddi" minOccurs="0"/>
                <xsd:element ref="ns2:Disgrifiad" minOccurs="0"/>
                <xsd:element ref="ns2:Enw_x0020_Arddangos" minOccurs="0"/>
                <xsd:element ref="ns2:Swyddogaeth" minOccurs="0"/>
                <xsd:element ref="ns3:Description_x002e_" minOccurs="0"/>
                <xsd:element ref="ns2:TaxCatchAll" minOccurs="0"/>
                <xsd:element ref="ns2:e88b979d92d84287afa6b0cd91fd5886" minOccurs="0"/>
                <xsd:element ref="ns2:b1a1c84569a94f648beb988709a14110" minOccurs="0"/>
                <xsd:element ref="ns1:RoutingRuleDescription"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4" nillable="true" ma:displayName="Description" ma:description="A description of the Document Set" ma:internalName="DocumentSetDescription" ma:readOnly="false">
      <xsd:simpleType>
        <xsd:restriction base="dms:Note"/>
      </xsd:simpleType>
    </xsd:element>
    <xsd:element name="RoutingRuleDescription" ma:index="19" nillable="true" ma:displayName="Description"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bd2c27b-2b1b-4d5e-97d5-a9fb9546e70c" elementFormDefault="qualified">
    <xsd:import namespace="http://schemas.microsoft.com/office/2006/documentManagement/types"/>
    <xsd:import namespace="http://schemas.microsoft.com/office/infopath/2007/PartnerControls"/>
    <xsd:element name="Quarter" ma:index="1" ma:displayName="Quarter" ma:format="Dropdown" ma:internalName="Quarter" ma:readOnly="false">
      <xsd:simpleType>
        <xsd:restriction base="dms:Choice">
          <xsd:enumeration value="Q1"/>
          <xsd:enumeration value="Q2"/>
          <xsd:enumeration value="Q3"/>
          <xsd:enumeration value="Q4"/>
          <xsd:enumeration value="N/A"/>
        </xsd:restriction>
      </xsd:simpleType>
    </xsd:element>
    <xsd:element name="Year" ma:index="2" ma:displayName="Year" ma:format="Dropdown" ma:internalName="Year" ma:readOnly="false">
      <xsd:simpleType>
        <xsd:union memberTypes="dms:Text">
          <xsd:simpleType>
            <xsd:restriction base="dms:Choice">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restriction>
          </xsd:simpleType>
        </xsd:union>
      </xsd:simpleType>
    </xsd:element>
    <xsd:element name="Frequency" ma:index="3" ma:displayName="Frequency" ma:default="Monthly" ma:format="Dropdown" ma:internalName="Frequency" ma:readOnly="false">
      <xsd:simpleType>
        <xsd:restriction base="dms:Choice">
          <xsd:enumeration value="Monthly"/>
          <xsd:enumeration value="Quarterly"/>
          <xsd:enumeration value="Annually"/>
        </xsd:restriction>
      </xsd:simpleType>
    </xsd:element>
    <xsd:element name="Display_x0020_Name" ma:index="5" ma:displayName="Display Name" ma:internalName="Display_x0020_Name" ma:readOnly="false">
      <xsd:simpleType>
        <xsd:restriction base="dms:Text">
          <xsd:maxLength value="255"/>
        </xsd:restriction>
      </xsd:simpleType>
    </xsd:element>
    <xsd:element name="Amlder_x0020_Diweddaru" ma:index="6" nillable="true" ma:displayName="Amlder Diweddaru" ma:description="Update Frequency (Cymraeg)" ma:format="Dropdown" ma:internalName="Amlder_x0020_Diweddaru" ma:readOnly="false">
      <xsd:simpleType>
        <xsd:restriction base="dms:Choice">
          <xsd:enumeration value="bob mis"/>
          <xsd:enumeration value="bob chwarter"/>
          <xsd:enumeration value="ddwywaith y flwyddyn"/>
          <xsd:enumeration value="bob blwyddyn"/>
        </xsd:restriction>
      </xsd:simpleType>
    </xsd:element>
    <xsd:element name="Cynllun_x0020_Cyhoeddi" ma:index="7" nillable="true" ma:displayName="Cynllun Cyhoeddi" ma:description="Publication Scheme (Cymraeg)" ma:internalName="Cynllun_x0020_Cyhoeddi" ma:readOnly="false">
      <xsd:simpleType>
        <xsd:restriction base="dms:Text">
          <xsd:maxLength value="255"/>
        </xsd:restriction>
      </xsd:simpleType>
    </xsd:element>
    <xsd:element name="Disgrifiad" ma:index="8" nillable="true" ma:displayName="Disgrifiad" ma:description="Description (Cymraeg)" ma:internalName="Disgrifiad" ma:readOnly="false">
      <xsd:simpleType>
        <xsd:restriction base="dms:Note">
          <xsd:maxLength value="255"/>
        </xsd:restriction>
      </xsd:simpleType>
    </xsd:element>
    <xsd:element name="Enw_x0020_Arddangos" ma:index="9" nillable="true" ma:displayName="Enw Arddangos" ma:description="Display Name (Cymraeg)" ma:internalName="Enw_x0020_Arddangos" ma:readOnly="false">
      <xsd:simpleType>
        <xsd:restriction base="dms:Text">
          <xsd:maxLength value="255"/>
        </xsd:restriction>
      </xsd:simpleType>
    </xsd:element>
    <xsd:element name="Swyddogaeth" ma:index="10" nillable="true" ma:displayName="Swyddogaeth" ma:description="Function (Cymraeg)" ma:internalName="Swyddogaeth" ma:readOnly="false">
      <xsd:simpleType>
        <xsd:restriction base="dms:Text">
          <xsd:maxLength value="255"/>
        </xsd:restriction>
      </xsd:simpleType>
    </xsd:element>
    <xsd:element name="TaxCatchAll" ma:index="12" nillable="true" ma:displayName="Taxonomy Catch All Column" ma:hidden="true" ma:list="{d68f41ea-18b2-4fe3-9077-76adc865b7e5}" ma:internalName="TaxCatchAll" ma:readOnly="false" ma:showField="CatchAllData" ma:web="5bd2c27b-2b1b-4d5e-97d5-a9fb9546e70c">
      <xsd:complexType>
        <xsd:complexContent>
          <xsd:extension base="dms:MultiChoiceLookup">
            <xsd:sequence>
              <xsd:element name="Value" type="dms:Lookup" maxOccurs="unbounded" minOccurs="0" nillable="true"/>
            </xsd:sequence>
          </xsd:extension>
        </xsd:complexContent>
      </xsd:complexType>
    </xsd:element>
    <xsd:element name="e88b979d92d84287afa6b0cd91fd5886" ma:index="13" nillable="true" ma:displayName="Function_0" ma:hidden="true" ma:internalName="e88b979d92d84287afa6b0cd91fd5886" ma:readOnly="false">
      <xsd:simpleType>
        <xsd:restriction base="dms:Note"/>
      </xsd:simpleType>
    </xsd:element>
    <xsd:element name="b1a1c84569a94f648beb988709a14110" ma:index="14" nillable="true" ma:displayName="Publication Scheme_0" ma:hidden="true" ma:internalName="b1a1c84569a94f648beb988709a14110" ma:readOnly="false">
      <xsd:simpleType>
        <xsd:restriction base="dms:Note"/>
      </xsd:simpleType>
    </xsd:element>
    <xsd:element name="TaxCatchAllLabel" ma:index="23" nillable="true" ma:displayName="Taxonomy Catch All Column1" ma:hidden="true" ma:list="{d68f41ea-18b2-4fe3-9077-76adc865b7e5}" ma:internalName="TaxCatchAllLabel" ma:readOnly="true" ma:showField="CatchAllDataLabel" ma:web="5bd2c27b-2b1b-4d5e-97d5-a9fb9546e70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ab83359-5015-41de-872d-7d104efef8e2" elementFormDefault="qualified">
    <xsd:import namespace="http://schemas.microsoft.com/office/2006/documentManagement/types"/>
    <xsd:import namespace="http://schemas.microsoft.com/office/infopath/2007/PartnerControls"/>
    <xsd:element name="Description_x002e_" ma:index="11" nillable="true" ma:displayName="Description." ma:internalName="Description_x002e_" ma:readOnly="fals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A816CA-FA84-4AC0-9971-555DDB380C90}"/>
</file>

<file path=customXml/itemProps2.xml><?xml version="1.0" encoding="utf-8"?>
<ds:datastoreItem xmlns:ds="http://schemas.openxmlformats.org/officeDocument/2006/customXml" ds:itemID="{89B01328-A4FE-47D3-89F6-48ED25B85D80}"/>
</file>

<file path=customXml/itemProps3.xml><?xml version="1.0" encoding="utf-8"?>
<ds:datastoreItem xmlns:ds="http://schemas.openxmlformats.org/officeDocument/2006/customXml" ds:itemID="{E00E0EB6-766D-46C4-AA54-541D57D41ABE}"/>
</file>

<file path=customXml/itemProps4.xml><?xml version="1.0" encoding="utf-8"?>
<ds:datastoreItem xmlns:ds="http://schemas.openxmlformats.org/officeDocument/2006/customXml" ds:itemID="{26381540-0753-4DC4-B831-7B02040B4B2E}"/>
</file>

<file path=customXml/itemProps5.xml><?xml version="1.0" encoding="utf-8"?>
<ds:datastoreItem xmlns:ds="http://schemas.openxmlformats.org/officeDocument/2006/customXml" ds:itemID="{8CD24C7C-9A02-45CF-B896-B9B6C8311523}"/>
</file>

<file path=customXml/itemProps6.xml><?xml version="1.0" encoding="utf-8"?>
<ds:datastoreItem xmlns:ds="http://schemas.openxmlformats.org/officeDocument/2006/customXml" ds:itemID="{D71873DD-8E12-43B4-A97A-86C20EE2D8B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Council Tax Rates 2016-17</vt:lpstr>
    </vt:vector>
  </TitlesOfParts>
  <Company>City of Cardiff Council - Cyngor Dinas Caerdydd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Green, Robert (Finance)</dc:creator>
  <cp:lastModifiedBy>Kayleigh Roberts</cp:lastModifiedBy>
  <dcterms:created xsi:type="dcterms:W3CDTF">2016-02-22T11:58:50Z</dcterms:created>
  <dcterms:modified xsi:type="dcterms:W3CDTF">2016-05-04T07:49:29Z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0x010100BC9BCC19540D4C4181BBA52C2292E41000E92A7FF2CD93934F84B7CF3F10586EEA</vt:lpwstr>
  </property>
  <property fmtid="{D5CDD505-2E9C-101B-9397-08002B2CF9AE}" pid="3" name="Function">
    <vt:lpwstr>18;#Finance ＆ Procurement|75d47b55-aa44-4969-b4ff-ce5a355dd3a4</vt:lpwstr>
  </property>
  <property fmtid="{D5CDD505-2E9C-101B-9397-08002B2CF9AE}" pid="4" name="Publication Scheme">
    <vt:lpwstr>19;#Our policies and procedures|4992482d-82ab-421a-8005-c99f372ad760</vt:lpwstr>
  </property>
  <property fmtid="{D5CDD505-2E9C-101B-9397-08002B2CF9AE}" pid="5" name="_dlc_policyId">
    <vt:lpwstr>0x010100DABDC1A7F2D9F34AB2DE039EF2626CDD03|1238569279</vt:lpwstr>
  </property>
  <property fmtid="{D5CDD505-2E9C-101B-9397-08002B2CF9AE}" pid="6" name="ItemRetentionFormula">
    <vt:lpwstr>&lt;formula id="Microsoft.Office.RecordsManagement.PolicyFeatures.Expiration.Formula.BuiltIn"&gt;&lt;number&gt;2&lt;/number&gt;&lt;property&gt;Modified&lt;/property&gt;&lt;propertyId&gt;28cf69c5-fa48-462a-b5cd-27b6f9d2bd5f&lt;/propertyId&gt;&lt;period&gt;years&lt;/period&gt;&lt;/formula&gt;</vt:lpwstr>
  </property>
  <property fmtid="{D5CDD505-2E9C-101B-9397-08002B2CF9AE}" pid="7" name="_dlc_DocIdItemGuid">
    <vt:lpwstr>89647767-7ec2-4c95-8ad8-752fb7a77e6c</vt:lpwstr>
  </property>
  <property fmtid="{D5CDD505-2E9C-101B-9397-08002B2CF9AE}" pid="8" name="Frequency">
    <vt:lpwstr>Annually</vt:lpwstr>
  </property>
  <property fmtid="{D5CDD505-2E9C-101B-9397-08002B2CF9AE}" pid="9" name="Quarter">
    <vt:lpwstr>N/A</vt:lpwstr>
  </property>
  <property fmtid="{D5CDD505-2E9C-101B-9397-08002B2CF9AE}" pid="10" name="Display Name">
    <vt:lpwstr>Council Tax Band Charges</vt:lpwstr>
  </property>
  <property fmtid="{D5CDD505-2E9C-101B-9397-08002B2CF9AE}" pid="11" name="Year">
    <vt:lpwstr>2016-17</vt:lpwstr>
  </property>
  <property fmtid="{D5CDD505-2E9C-101B-9397-08002B2CF9AE}" pid="12" name="DocumentSetDescription">
    <vt:lpwstr>A dataset providing details of Council Tax band charges by financial year. The amount of Council Tax you pay depends on which area of Cardiff you live in and which valuation band your property is in.  The valuation band is determined by the Valuation Office Agency. Further information can be found on their website. 
Further information relating to Council Tax can be accessed here: https://www.cardiff.gov.uk/ENG/resident/Council-tax/Pages/default.aspx </vt:lpwstr>
  </property>
  <property fmtid="{D5CDD505-2E9C-101B-9397-08002B2CF9AE}" pid="13" name="_docset_NoMedatataSyncRequired">
    <vt:lpwstr>False</vt:lpwstr>
  </property>
</Properties>
</file>